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defaultThemeVersion="124226"/>
  <mc:AlternateContent xmlns:mc="http://schemas.openxmlformats.org/markup-compatibility/2006">
    <mc:Choice Requires="x15">
      <x15ac:absPath xmlns:x15ac="http://schemas.microsoft.com/office/spreadsheetml/2010/11/ac" url="\\Winnas\управления по тарифам\2025 год\Тарифная кампания\Прокопьевск\ИП\План 2025-2026\J0421_1064250010241\Паспорта\"/>
    </mc:Choice>
  </mc:AlternateContent>
  <xr:revisionPtr revIDLastSave="0" documentId="8_{7C95F2DD-403B-4E7B-A76D-6CB12648F88C}" xr6:coauthVersionLast="36" xr6:coauthVersionMax="36" xr10:uidLastSave="{00000000-0000-0000-0000-000000000000}"/>
  <bookViews>
    <workbookView xWindow="90" yWindow="60" windowWidth="28710" windowHeight="13425" tabRatio="913" firstSheet="7" activeTab="13" xr2:uid="{00000000-000D-0000-FFFF-FFFF00000000}"/>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 name="9. Карта-схема" sheetId="23" r:id="rId13"/>
    <sheet name="Информация о подписи" sheetId="24" r:id="rId14"/>
  </sheet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ПС'!$A$2:$T$27</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график'!$A$1:$L$53</definedName>
    <definedName name="_xlnm.Print_Area" localSheetId="9">'6.2. Паспорт фин осв ввод'!$A$1:$W$63</definedName>
    <definedName name="_xlnm.Print_Area" localSheetId="10">'7. Паспорт отчет о закупке'!$A$1:$AV$26</definedName>
  </definedNames>
  <calcPr calcId="191029" calcOnSave="0"/>
</workbook>
</file>

<file path=xl/calcChain.xml><?xml version="1.0" encoding="utf-8"?>
<calcChain xmlns="http://schemas.openxmlformats.org/spreadsheetml/2006/main">
  <c r="W29" i="15" l="1"/>
  <c r="W51" i="15" s="1"/>
  <c r="M51" i="15" s="1"/>
  <c r="L51" i="15" s="1"/>
  <c r="F51" i="15" s="1"/>
  <c r="E51" i="15" s="1"/>
  <c r="F29" i="15"/>
  <c r="E29" i="15"/>
  <c r="E26" i="15"/>
  <c r="E23" i="15" s="1"/>
  <c r="L63" i="15"/>
  <c r="L62" i="15"/>
  <c r="L61" i="15"/>
  <c r="L60" i="15"/>
  <c r="L59" i="15"/>
  <c r="L58" i="15"/>
  <c r="L57" i="15"/>
  <c r="L56" i="15"/>
  <c r="L55" i="15"/>
  <c r="L54" i="15"/>
  <c r="L53" i="15"/>
  <c r="L52" i="15"/>
  <c r="L50" i="15"/>
  <c r="L49" i="15"/>
  <c r="L48" i="15"/>
  <c r="L47" i="15"/>
  <c r="L46" i="15"/>
  <c r="L45" i="15"/>
  <c r="L44" i="15"/>
  <c r="L43" i="15"/>
  <c r="L42" i="15"/>
  <c r="L41" i="15"/>
  <c r="L40" i="15"/>
  <c r="L39" i="15"/>
  <c r="L38" i="15"/>
  <c r="L37" i="15"/>
  <c r="L36" i="15"/>
  <c r="L35" i="15"/>
  <c r="L34" i="15"/>
  <c r="L33" i="15"/>
  <c r="L32" i="15"/>
  <c r="L31" i="15"/>
  <c r="L30" i="15"/>
  <c r="L28" i="15"/>
  <c r="L27" i="15"/>
  <c r="L25" i="15"/>
  <c r="L24" i="15"/>
  <c r="W26" i="15" l="1"/>
  <c r="W23" i="15" s="1"/>
  <c r="C43" i="7"/>
  <c r="C42" i="7" s="1"/>
  <c r="F26" i="15"/>
  <c r="F23" i="15" s="1"/>
  <c r="AB26" i="5" l="1"/>
  <c r="AD24" i="5"/>
  <c r="B34" i="22" s="1"/>
  <c r="AD23" i="5"/>
  <c r="I29" i="15"/>
  <c r="I26" i="15" s="1"/>
  <c r="I23" i="15" s="1"/>
  <c r="H29" i="15"/>
  <c r="H26" i="15" s="1"/>
  <c r="H23" i="15" s="1"/>
  <c r="AD26" i="5" l="1"/>
  <c r="B36" i="22"/>
  <c r="B37" i="22" s="1"/>
  <c r="H51" i="15"/>
  <c r="I51" i="15"/>
  <c r="R24" i="5"/>
  <c r="R23" i="5"/>
  <c r="X26" i="5" l="1"/>
  <c r="M21" i="15" l="1"/>
  <c r="R26" i="5" l="1"/>
  <c r="P26" i="5"/>
  <c r="J31" i="15" l="1"/>
  <c r="J32" i="15"/>
  <c r="J33" i="15"/>
  <c r="J34" i="15"/>
  <c r="J35" i="15"/>
  <c r="J36" i="15"/>
  <c r="J37" i="15"/>
  <c r="J38" i="15"/>
  <c r="J39" i="15"/>
  <c r="J40" i="15"/>
  <c r="J41" i="15"/>
  <c r="J42" i="15"/>
  <c r="J43" i="15"/>
  <c r="J44" i="15"/>
  <c r="J45" i="15"/>
  <c r="J46" i="15"/>
  <c r="J47" i="15"/>
  <c r="J48" i="15"/>
  <c r="J49" i="15"/>
  <c r="J50" i="15"/>
  <c r="J52" i="15"/>
  <c r="J53" i="15"/>
  <c r="J54" i="15"/>
  <c r="J55" i="15"/>
  <c r="J56" i="15"/>
  <c r="J57" i="15"/>
  <c r="J58" i="15"/>
  <c r="J59" i="15"/>
  <c r="J60" i="15"/>
  <c r="J61" i="15"/>
  <c r="J62" i="15"/>
  <c r="J63" i="15"/>
  <c r="J30" i="15"/>
  <c r="J25" i="15"/>
  <c r="J27" i="15"/>
  <c r="J28" i="15"/>
  <c r="J24" i="15"/>
  <c r="K29" i="15" l="1"/>
  <c r="K51" i="15" s="1"/>
  <c r="M29" i="15"/>
  <c r="L29" i="15" l="1"/>
  <c r="M26" i="15"/>
  <c r="J51" i="15"/>
  <c r="J29" i="15"/>
  <c r="K26" i="15"/>
  <c r="V29" i="15"/>
  <c r="V51" i="15" s="1"/>
  <c r="C29" i="15"/>
  <c r="C26" i="15" s="1"/>
  <c r="D29" i="15"/>
  <c r="AK20" i="19" s="1"/>
  <c r="G29" i="15"/>
  <c r="G26" i="15" s="1"/>
  <c r="G23" i="15" s="1"/>
  <c r="N29" i="15"/>
  <c r="N26" i="15" s="1"/>
  <c r="N23" i="15" s="1"/>
  <c r="O29" i="15"/>
  <c r="O26" i="15" s="1"/>
  <c r="O23" i="15" s="1"/>
  <c r="P29" i="15"/>
  <c r="P51" i="15" s="1"/>
  <c r="Q29" i="15"/>
  <c r="Q51" i="15" s="1"/>
  <c r="R29" i="15"/>
  <c r="R51" i="15" s="1"/>
  <c r="S29" i="15"/>
  <c r="S26" i="15" s="1"/>
  <c r="S23" i="15" s="1"/>
  <c r="D26" i="15" l="1"/>
  <c r="D23" i="15" s="1"/>
  <c r="D51" i="15"/>
  <c r="M23" i="15"/>
  <c r="L23" i="15" s="1"/>
  <c r="L26" i="15"/>
  <c r="R26" i="15"/>
  <c r="R23" i="15" s="1"/>
  <c r="V26" i="15"/>
  <c r="V23" i="15" s="1"/>
  <c r="J26" i="15"/>
  <c r="K23" i="15"/>
  <c r="J23" i="15" s="1"/>
  <c r="C23" i="15"/>
  <c r="P26" i="15"/>
  <c r="P23" i="15" s="1"/>
  <c r="Q26" i="15"/>
  <c r="Q23" i="15" s="1"/>
  <c r="G51" i="15"/>
  <c r="O51" i="15"/>
  <c r="N51" i="15"/>
  <c r="S51" i="15"/>
  <c r="B18" i="22"/>
  <c r="B23" i="22" l="1"/>
  <c r="B35" i="22" s="1"/>
  <c r="U29" i="15"/>
  <c r="U26" i="15" l="1"/>
  <c r="U23" i="15" s="1"/>
  <c r="U51" i="15"/>
  <c r="T29" i="15" l="1"/>
  <c r="D4" i="15"/>
  <c r="T26" i="15" l="1"/>
  <c r="T23" i="15" s="1"/>
  <c r="T51" i="15"/>
  <c r="A5" i="22"/>
  <c r="A5" i="5"/>
  <c r="A5" i="16"/>
  <c r="A5" i="19"/>
  <c r="A5" i="10"/>
  <c r="A4" i="17"/>
  <c r="A5" i="6"/>
  <c r="A5" i="14"/>
  <c r="A6" i="13"/>
  <c r="A4" i="12"/>
  <c r="B68" i="22" l="1"/>
  <c r="A14" i="12" l="1"/>
  <c r="A15" i="5" l="1"/>
  <c r="A12" i="22" s="1"/>
  <c r="B17" i="22" s="1"/>
  <c r="A12" i="5"/>
  <c r="A10" i="22" s="1"/>
  <c r="A9" i="5"/>
  <c r="B14" i="15" l="1"/>
  <c r="E11" i="15"/>
  <c r="E8" i="15"/>
  <c r="A14" i="19" l="1"/>
  <c r="A11" i="19"/>
  <c r="A8" i="19"/>
  <c r="A15" i="10"/>
  <c r="A12" i="10"/>
  <c r="A9" i="10"/>
  <c r="A14" i="17"/>
  <c r="A11" i="17"/>
  <c r="A8" i="17"/>
  <c r="E15" i="14"/>
  <c r="E12" i="14"/>
  <c r="E9" i="14"/>
  <c r="A11" i="12"/>
  <c r="A16" i="13" l="1"/>
  <c r="A15" i="6" s="1"/>
  <c r="A15" i="16" s="1"/>
  <c r="A13" i="13" l="1"/>
  <c r="A12" i="6" s="1"/>
  <c r="A12" i="16" s="1"/>
  <c r="A10" i="13"/>
  <c r="A9" i="6" s="1"/>
  <c r="A9" i="16" s="1"/>
  <c r="F22" i="5" l="1"/>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 r="B29" i="22"/>
  <c r="B25" i="22" s="1"/>
  <c r="B26" i="22" s="1"/>
  <c r="B31" i="22" l="1"/>
  <c r="B32" i="22" s="1"/>
  <c r="B30" i="22"/>
  <c r="B50" i="22" s="1"/>
</calcChain>
</file>

<file path=xl/sharedStrings.xml><?xml version="1.0" encoding="utf-8"?>
<sst xmlns="http://schemas.openxmlformats.org/spreadsheetml/2006/main" count="1994" uniqueCount="578">
  <si>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</si>
  <si>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</si>
  <si>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</si>
  <si>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</si>
  <si>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</si>
  <si>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</si>
  <si>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</si>
  <si>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</si>
  <si>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</si>
  <si>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</si>
  <si>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</si>
  <si>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</si>
  <si>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</si>
  <si>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</si>
  <si>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</si>
  <si>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</si>
  <si>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</si>
  <si>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</si>
  <si>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</si>
  <si>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</si>
  <si>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</si>
  <si>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</si>
  <si>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</si>
  <si>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</si>
  <si>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</si>
  <si>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</si>
  <si>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</si>
  <si>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</si>
  <si>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</si>
  <si>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</si>
  <si>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</si>
  <si>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</si>
  <si>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</si>
  <si>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</si>
  <si>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</si>
  <si>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</si>
  <si>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Количество переторжек</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</si>
  <si>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</si>
  <si>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</si>
  <si>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</si>
  <si>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</si>
  <si>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</si>
  <si>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</si>
  <si>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</si>
  <si>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</si>
  <si>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</si>
  <si>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</si>
  <si>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</si>
  <si>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</si>
  <si>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</si>
  <si>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</si>
  <si>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</si>
  <si>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</si>
  <si>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</si>
  <si>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</si>
  <si>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</si>
  <si>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</si>
  <si>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</si>
  <si>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</si>
  <si>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</si>
  <si>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</si>
  <si>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</si>
  <si>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</si>
  <si>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</si>
  <si>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</si>
  <si>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</si>
  <si>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</si>
  <si>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</si>
  <si>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</si>
  <si>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</si>
  <si>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</si>
  <si>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</si>
  <si>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</si>
  <si>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</si>
  <si>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</si>
  <si>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</si>
  <si>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</si>
  <si>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</si>
  <si>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</si>
  <si>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</si>
  <si>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</si>
  <si>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</si>
  <si>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</si>
  <si>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</si>
  <si>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</si>
  <si>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</si>
  <si>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</si>
  <si>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</si>
  <si>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</si>
  <si>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</si>
  <si>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</si>
  <si>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</si>
  <si>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</si>
  <si>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</si>
  <si>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</si>
  <si>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</si>
  <si>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</si>
  <si>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</si>
  <si>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</si>
  <si>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</si>
  <si>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</si>
  <si>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</si>
  <si>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</si>
  <si>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</si>
  <si>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</si>
  <si>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</si>
  <si>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</si>
  <si>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</si>
  <si>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</si>
  <si>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</si>
  <si>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</si>
  <si>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</si>
  <si>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</si>
  <si>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</si>
  <si>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</si>
  <si>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</si>
  <si>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</si>
  <si>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</si>
  <si>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</si>
  <si>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</si>
  <si>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</si>
  <si>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</si>
  <si>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</si>
  <si>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</si>
  <si>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</si>
  <si>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</si>
  <si>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</si>
  <si>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</si>
  <si>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</si>
  <si>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</si>
  <si>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</si>
  <si>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</si>
  <si>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</si>
  <si>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</si>
  <si>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</si>
  <si>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</si>
  <si>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</si>
  <si>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</si>
  <si>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</si>
  <si>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</si>
  <si>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</si>
  <si>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</si>
  <si>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</si>
  <si>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</si>
  <si>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</si>
  <si>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</si>
  <si>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</si>
  <si>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</si>
  <si>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</si>
  <si>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</si>
  <si>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</si>
  <si>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</si>
  <si>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</si>
  <si>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</si>
  <si>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</si>
  <si>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</si>
  <si>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</si>
  <si>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</si>
  <si>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</si>
  <si>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</si>
  <si>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</si>
  <si>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</si>
  <si>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</si>
  <si>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</si>
  <si>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</si>
  <si>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</si>
  <si>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</si>
  <si>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 xml:space="preserve">
План</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</si>
  <si>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</si>
  <si>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</si>
  <si>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</si>
  <si>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</si>
  <si>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</si>
  <si>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</si>
  <si>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</si>
  <si>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</si>
  <si>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</si>
  <si>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</si>
  <si>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</si>
  <si>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</si>
  <si>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</si>
  <si>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</si>
  <si>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</si>
  <si>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</si>
  <si>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</si>
  <si>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</si>
  <si>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</si>
  <si>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</si>
  <si>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</si>
  <si>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</si>
  <si>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</si>
  <si>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</si>
  <si>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</si>
  <si>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</si>
  <si>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</si>
  <si>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</si>
  <si>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</si>
  <si>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</si>
  <si>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</si>
  <si>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</si>
  <si>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окончание (дата)</t>
  </si>
  <si>
    <t>начало (дата)</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</si>
  <si>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</si>
  <si>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</si>
  <si>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</si>
  <si>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</si>
  <si>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</si>
  <si>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</si>
  <si>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</si>
  <si>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</si>
  <si>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</si>
  <si>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</si>
  <si>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</si>
  <si>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</si>
  <si>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</si>
  <si>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</si>
  <si>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</si>
  <si>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</si>
  <si>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</si>
  <si>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</si>
  <si>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</si>
  <si>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</si>
  <si>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</si>
  <si>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</si>
  <si>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</si>
  <si>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</si>
  <si>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</si>
  <si>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</si>
  <si>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</si>
  <si>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</si>
  <si>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</si>
  <si>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</si>
  <si>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</si>
  <si>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</si>
  <si>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</si>
  <si>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</si>
  <si>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</si>
  <si>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</si>
  <si>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</si>
  <si>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</si>
  <si>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</si>
  <si>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</si>
  <si>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</si>
  <si>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</si>
  <si>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</si>
  <si>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</si>
  <si>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</si>
  <si>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</si>
  <si>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</si>
  <si>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</si>
  <si>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</si>
  <si>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</si>
  <si>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</si>
  <si>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</si>
  <si>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</si>
  <si>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</si>
  <si>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</si>
  <si>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</si>
  <si>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</si>
  <si>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</si>
  <si>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</si>
  <si>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</si>
  <si>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</si>
  <si>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</si>
  <si>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</si>
  <si>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</si>
  <si>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</si>
  <si>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</si>
  <si>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</si>
  <si>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</si>
  <si>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</si>
  <si>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</si>
  <si>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</si>
  <si>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</si>
  <si>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</si>
  <si>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</si>
  <si>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</si>
  <si>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</si>
  <si>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</si>
  <si>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</si>
  <si>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</si>
  <si>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</si>
  <si>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</si>
  <si>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</si>
  <si>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</si>
  <si>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</si>
  <si>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</si>
  <si>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</si>
  <si>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</si>
  <si>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</si>
  <si>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</si>
  <si>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</si>
  <si>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</si>
  <si>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</si>
  <si>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</si>
  <si>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</si>
  <si>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</si>
  <si>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</si>
  <si>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</si>
  <si>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</si>
  <si>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</si>
  <si>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</si>
  <si>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</si>
  <si>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</si>
  <si>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</si>
  <si>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</si>
  <si>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</si>
  <si>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</si>
  <si>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</si>
  <si>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</si>
  <si>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</si>
  <si>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</si>
  <si>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</si>
  <si>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</si>
  <si>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</si>
  <si>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</si>
  <si>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</si>
  <si>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</si>
  <si>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</si>
  <si>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</si>
  <si>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</si>
  <si>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</si>
  <si>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</si>
  <si>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</si>
  <si>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</si>
  <si>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</si>
  <si>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</si>
  <si>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</si>
  <si>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</si>
  <si>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</si>
  <si>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xml:space="preserve"> - по договорам подряда (в разбивке по каждому подрядчику и по договорам):</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</si>
  <si>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</si>
  <si>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</si>
  <si>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</si>
  <si>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</si>
  <si>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</si>
  <si>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</si>
  <si>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</si>
  <si>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</si>
  <si>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</si>
  <si>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</si>
  <si>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</si>
  <si>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</si>
  <si>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</si>
  <si>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</si>
  <si>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</si>
  <si>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</si>
  <si>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</si>
  <si>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</si>
  <si>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</si>
  <si>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</si>
  <si>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</si>
  <si>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</si>
  <si>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</si>
  <si>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</si>
  <si>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</si>
  <si>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</si>
  <si>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</si>
  <si>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</si>
  <si>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</si>
  <si>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</si>
  <si>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</si>
  <si>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</si>
  <si>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</si>
  <si>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</si>
  <si>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</si>
  <si>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</si>
  <si>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</si>
  <si>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</si>
  <si>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</si>
  <si>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</si>
  <si>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</si>
  <si>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</si>
  <si>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</si>
  <si>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</si>
  <si>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</si>
  <si>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</si>
  <si>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</si>
  <si>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</si>
  <si>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</si>
  <si>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</si>
  <si>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</si>
  <si>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</si>
  <si>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</si>
  <si>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</si>
  <si>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</si>
  <si>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</si>
  <si>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</si>
  <si>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</si>
  <si>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</si>
  <si>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</si>
  <si>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</si>
  <si>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</si>
  <si>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</si>
  <si>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</si>
  <si>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</si>
  <si>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</si>
  <si>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</si>
  <si>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</si>
  <si>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</si>
  <si>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</si>
  <si>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</si>
  <si>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</si>
  <si>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</si>
  <si>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</si>
  <si>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</si>
  <si>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</si>
  <si>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</si>
  <si>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</si>
  <si>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</si>
  <si>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</si>
  <si>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</si>
  <si>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</si>
  <si>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</si>
  <si>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</si>
  <si>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</si>
  <si>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</si>
  <si>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</si>
  <si>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</si>
  <si>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</si>
  <si>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</si>
  <si>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</si>
  <si>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</si>
  <si>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</si>
  <si>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</si>
  <si>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</si>
  <si>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</si>
  <si>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</si>
  <si>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</si>
  <si>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</si>
  <si>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</si>
  <si>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</si>
  <si>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</si>
  <si>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</si>
  <si>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</si>
  <si>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</si>
  <si>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</si>
  <si>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</si>
  <si>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</si>
  <si>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</si>
  <si>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</si>
  <si>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</si>
  <si>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</si>
  <si>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</si>
  <si>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</si>
  <si>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</si>
  <si>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</si>
  <si>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</si>
  <si>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</si>
  <si>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</si>
  <si>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</si>
  <si>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</si>
  <si>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</si>
  <si>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</si>
  <si>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</si>
  <si>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</si>
  <si>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</si>
  <si>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</si>
  <si>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</si>
  <si>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</si>
  <si>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</si>
  <si>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</si>
  <si>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</si>
  <si>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Замена (обновление) электрической сети, повышение экономической эффективности оказания услуг в сфере электроэнергетики.</t>
  </si>
  <si>
    <t>не требуется</t>
  </si>
  <si>
    <t xml:space="preserve">нет </t>
  </si>
  <si>
    <t xml:space="preserve">не требуется </t>
  </si>
  <si>
    <t>35</t>
  </si>
  <si>
    <t>Высоковольтные ячейки КРУ-35кВ (35кВ)</t>
  </si>
  <si>
    <t>ООО Холдинговая компания "СДС-Энерго"</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</si>
  <si>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</si>
  <si>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</si>
  <si>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</si>
  <si>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Реконструкция, модернизация, техническое перевооружение</t>
  </si>
  <si>
    <t>Цели (указать укрупненные цели в соответствии с приложением )</t>
  </si>
  <si>
    <t>нд</t>
  </si>
  <si>
    <t xml:space="preserve"> филиал ООО ХК "СДС-Энерго" - "Прокопьевскэнерго"</t>
  </si>
  <si>
    <t>передача электроэнергии</t>
  </si>
  <si>
    <t>Ввод объекта в эксплуатацию /окончание работ по проекту
(месяц, год)</t>
  </si>
  <si>
    <t>Начальная (предельная) цена закупки по извещению/ уведомлению, 
тыс. руб. 
(без НДС)</t>
  </si>
  <si>
    <t>Цены заявок/ предложений (оферт), 
тыс. руб. 
(без НДС)</t>
  </si>
  <si>
    <t>Наименования участников, заявки/ предложения (оферты) которых были отклонены</t>
  </si>
  <si>
    <t>Цены заявок/ предложений (оферт) после переторжек, тыс. руб. (без НДС)</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</si>
  <si>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</si>
  <si>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</si>
  <si>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</si>
  <si>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</si>
  <si>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шт</t>
  </si>
  <si>
    <t>локальным сметным расчетом</t>
  </si>
  <si>
    <t>локальный сметный расчет</t>
  </si>
  <si>
    <t>Закупка у единственного поставщика (исполнителя, подрядчика)</t>
  </si>
  <si>
    <t>2 квартал 2023</t>
  </si>
  <si>
    <t>3 квартал 2023</t>
  </si>
  <si>
    <t>Предложение по корректировке плана</t>
  </si>
  <si>
    <t>3.6.</t>
  </si>
  <si>
    <t>4.6.</t>
  </si>
  <si>
    <t>Предложение по корректировке</t>
  </si>
  <si>
    <t xml:space="preserve">Пс 35/6 кВ №41 </t>
  </si>
  <si>
    <t>Пс 35/6кВ №41</t>
  </si>
  <si>
    <t>Замена морально и технически устаревшего оборудования. Обеспечение бесперебойного электроснабжения шахты Кыргайская.</t>
  </si>
  <si>
    <t>В связи с повышенными требованиями к электрооборудованию, с помощью которого обеспечивается электроснабжение шахты Кыргайская.</t>
  </si>
  <si>
    <t>Общая стоимость объекта, млн. руб. без НДС</t>
  </si>
  <si>
    <t>Реконструкция ОРУ-35 кВ ПС 35/6 кВ № 41 с установкой блок-модуля 35 кВ</t>
  </si>
  <si>
    <t>Реконструкция РУ-6 кВ, РЗА  ПС 35/6 кВ № 41 с установкой блок-модулей 1, 2 сек.6 кВ с ОПУ (ПИР - 2016 г., СМР, ввод - 2025 г.)</t>
  </si>
  <si>
    <t>Год начала реализации инвестиционного проекта</t>
  </si>
  <si>
    <t>ПИР - 2016 г., СМР, ввод - 2025 г.</t>
  </si>
  <si>
    <t>2025 год</t>
  </si>
  <si>
    <t>2026 год</t>
  </si>
  <si>
    <t>2027 год</t>
  </si>
  <si>
    <t>2028 год</t>
  </si>
  <si>
    <t>2029 год</t>
  </si>
  <si>
    <t>по состоянию на 01.01.2025</t>
  </si>
  <si>
    <t>3 квартал</t>
  </si>
  <si>
    <t>Выполнен проект</t>
  </si>
  <si>
    <t>начало 4 кв.2016</t>
  </si>
  <si>
    <t>окончание 3 кв. 2025</t>
  </si>
  <si>
    <t>4 квартал 2016</t>
  </si>
  <si>
    <t>1 квартал 2025</t>
  </si>
  <si>
    <t>2 квартал 2025</t>
  </si>
  <si>
    <t>3 квартал 2025</t>
  </si>
  <si>
    <t>объем заключенного договора в ценах 2016 года с НДС, млн. руб.</t>
  </si>
  <si>
    <t>17.10.2016</t>
  </si>
  <si>
    <t>30.12.2016</t>
  </si>
  <si>
    <t>zakupki.gov.ru</t>
  </si>
  <si>
    <t>31604122219</t>
  </si>
  <si>
    <t>ОЗП-039-16-П</t>
  </si>
  <si>
    <t>05.10.2016</t>
  </si>
  <si>
    <t>Выполнение работ по проектированию реконструкции ПС 35/6 кВ№41 (инв.№00001283)</t>
  </si>
  <si>
    <t>Распределительное устройство 6 кВ</t>
  </si>
  <si>
    <t>ПТПА 10000/35-6 У1, ЯКНО-6</t>
  </si>
  <si>
    <t>КРУ СЭЩ-63</t>
  </si>
  <si>
    <t>1С 6 кВ, 2С 6 кВ</t>
  </si>
  <si>
    <t>1985, 1988</t>
  </si>
  <si>
    <t>2025</t>
  </si>
  <si>
    <t>1989</t>
  </si>
  <si>
    <t>2018</t>
  </si>
  <si>
    <t>Акт технического освидетельствования № 41/2 от 28.09.2023г.</t>
  </si>
  <si>
    <t>Объект технического освидетельствования находится в ограниченно-работоспособном состоянии, имеет дефекты (не соответствуют НТД), но допускается к работе при проведении соответствующих технических мероприятий. Сроки и мероприятия: произвести реконструкцию РУ-6 кВ.</t>
  </si>
  <si>
    <t>Протокол №№ 41-6-10 от 18.09.2023г., 41-6-1 от 18.09.2023г. проверки трансформатора напряжения трехфазного; протокол №№41-6-10, 41-6-18 испытания силового трансформатора; Протоколы №№41-6-1а от 11.09.2023г., 41-6-3 от 04.09.2023г., 41-6-4 от 19.09.2023г., 41-6-5 от 19.09.2023г., 41-6-6 от 13.09.2023г., 41-6-8 от 20.09.2023г., 41-6-9 от 13.09.2023г., 41-6-11 от 15.09.2023г., 41-6-12 от 11.09.2023г., 41-6-13 06.09.2023г., 41-6-14 от 15.09.2023г., 41-6-16 от 07.09.2023г., 41-6-17 от 11.09.2023г. испытания масляного выключателя, ПРОТОКОЛ-41-35-I от 16.08.2023г. и ПРОТОКОЛ-41-35-II от 15.08.2023г. проверки защит автоматики и сигнализации и силового трансформатора; Протокол №№ 41-1-ТН-6-1 с.ш. от 18.09.2023г., 41-10-ТН-6-2 от 18.09.2023г. проверки защит трансформатора напряжения; Протокол №№ 41-1а от 11.09.2023г., 41-3 от 04.09.2023г., 41-4 от 05.09.2023г., 41-5 от 19.09.2023г., 41-6 от 13.09.2023г., 41-8 от 20.09.2023г., 41-9 от 13.09.2023г., 41-11 от 15.09.2023г., 41-12 от 11.09.2023г., 41-13 от 06.09.2023г., 41-14 от 15.09.2023г., 41-16 от 07.09.2023г., 41-17 от 11.09.2023г.проверки защит и испытания оборудования ячейки 6 кВ.</t>
  </si>
  <si>
    <t>По результатам испытаний вышеперечисленное оборудование не соответствует требованиям нормативно-технической документации (НТД: Объем и нормы  испытаний  РД 34.45-51.300-97 раздел 6 пп.6.8., гл.8. п.8.1.1, п.8.1.3; РД 153-34.3-35.613-00).</t>
  </si>
  <si>
    <t>Реконструкция РУ-6 кВ, позволит обеспечить надёжное и эффективное электроснабжение, соблюдение надлежащего качества электроснабжения потребителей.</t>
  </si>
  <si>
    <t>Замена отработавшего срок эксплуатации комплексного распределительного устройства 1С 6 кВ типа ПТПА 10000/35-6 У1 и ячеек комплектных наружной установки отдельно стоящих 2С 6 кВ типа ЯКНО-6, на комплектное распределительное устройство 1С 6 кВ в модульном здании со шкафами КРУ СЭЩ-63 и комплектное распределительное устройство 2С 6 кВ в модульном здании со шкафами КРУ СЭЩ-63 совмещенное с ОПУ с микропроцессорными терминаломи релейной защиты.</t>
  </si>
  <si>
    <t>Кемеровская обл.,  р-н Прокопьевский муниципальный, д. Малая Талда</t>
  </si>
  <si>
    <t>Сметная стоимость проекта в ценах 2025 года с НДС, млн. руб.</t>
  </si>
  <si>
    <t>O_1.2.1.1.2</t>
  </si>
  <si>
    <t>ООО "СДС-Строй"</t>
  </si>
  <si>
    <t xml:space="preserve">Факт 2023 года </t>
  </si>
  <si>
    <t xml:space="preserve"> по состоянию на 01.01.2023</t>
  </si>
  <si>
    <t>2024 год</t>
  </si>
  <si>
    <t>Итого за период реализации инвестиционной программы
(2024 - 2029 гг.)</t>
  </si>
  <si>
    <t>01.09.2016</t>
  </si>
  <si>
    <t>30.09.2016</t>
  </si>
  <si>
    <t xml:space="preserve"> - по прочим договорам ООО "СДС Строй":</t>
  </si>
  <si>
    <t xml:space="preserve"> - по прочим договорам ООО "Новая энергия":</t>
  </si>
  <si>
    <t>ООО "Новая энергия", ООО "СДС Строй"</t>
  </si>
  <si>
    <t>ООО "Новая энергия"</t>
  </si>
  <si>
    <r>
      <t>Данный инвестиционный проект является одним из</t>
    </r>
    <r>
      <rPr>
        <sz val="12"/>
        <rFont val="Times New Roman"/>
        <family val="1"/>
        <charset val="204"/>
      </rPr>
      <t xml:space="preserve"> 55</t>
    </r>
    <r>
      <rPr>
        <sz val="12"/>
        <color theme="1"/>
        <rFont val="Times New Roman"/>
        <family val="1"/>
        <charset val="204"/>
      </rPr>
      <t xml:space="preserve"> и достигнутые им показатели влияют на достижение количественных показателей инвестиционной программы в целом. Количественный показатель: Замещение (обновление) электрической сети/повышение экономической эффективности (мероприятия направленные на снижение эксплуатационных затрат) оказания услуг в сфере электроэнергетики - показатель замены выключателей = 26 шт.                
</t>
    </r>
    <r>
      <rPr>
        <b/>
        <sz val="12"/>
        <color indexed="8"/>
        <rFont val="Times New Roman"/>
        <family val="1"/>
        <charset val="204"/>
      </rPr>
      <t/>
    </r>
  </si>
  <si>
    <t>95,610 без НДС, 114,732 с НДС</t>
  </si>
  <si>
    <t>Год раскрытия информации: 2025 год</t>
  </si>
  <si>
    <t>1. Количественный показатель: Замещение (обновление) электрической сети/повышение экономической эффективности (мероприятия направленные на снижение эксплуатационных затрат) оказания услуг в сфере электроэнергетики - показатель замены выключателей = 24 шт.      
2. Показатель энергетической эффективности: Снижение фактического процента технологического расхода электрической энергии при ее передаче по электрическим сетям, относительно нормативов технологических потерь электрической энергии при ее передаче: нд.</t>
  </si>
  <si>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</si>
  <si>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</si>
  <si>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</si>
  <si>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</si>
  <si>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</si>
  <si>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</si>
  <si>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</si>
  <si>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</si>
  <si>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</si>
  <si>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</si>
  <si>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</si>
  <si>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</si>
  <si>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</si>
  <si>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</si>
  <si>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</si>
  <si>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</si>
  <si>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</si>
  <si>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21.04.2025 09:39:30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</si>
</sst>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р_._-;\-* #,##0.00_р_._-;_-* &quot;-&quot;??_р_._-;_-@_-"/>
    <numFmt numFmtId="165" formatCode="#,##0_ ;\-#,##0\ "/>
    <numFmt numFmtId="166" formatCode="_-* #,##0.00\ _р_._-;\-* #,##0.00\ _р_._-;_-* &quot;-&quot;??\ _р_._-;_-@_-"/>
    <numFmt numFmtId="167" formatCode="0.000"/>
    <numFmt numFmtId="168" formatCode="#,##0.000"/>
    <numFmt numFmtId="169" formatCode="0.0%"/>
    <numFmt numFmtId="170" formatCode="0.000%"/>
  </numFmts>
  <fonts count="69"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u/>
      <sz val="11"/>
      <color theme="1"/>
      <name val="Times New Roman"/>
      <family val="1"/>
      <charset val="204"/>
    </font>
    <font>
      <b/>
      <u/>
      <sz val="10"/>
      <color theme="1"/>
      <name val="Times New Roman"/>
      <family val="1"/>
      <charset val="204"/>
    </font>
    <font>
      <b/>
      <sz val="12"/>
      <color indexed="8"/>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92D05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8">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2" fillId="0" borderId="0"/>
    <xf numFmtId="9" fontId="1" fillId="0" borderId="0" applyFont="0" applyFill="0" applyBorder="0" applyAlignment="0" applyProtection="0"/>
  </cellStyleXfs>
  <cellXfs count="461">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6" fillId="0" borderId="0" xfId="1" applyFont="1" applyBorder="1"/>
    <xf numFmtId="0" fontId="4" fillId="0" borderId="0" xfId="1" applyFont="1" applyBorder="1" applyAlignment="1">
      <alignment horizontal="center" vertical="center"/>
    </xf>
    <xf numFmtId="0" fontId="11" fillId="0" borderId="4" xfId="2" applyFont="1" applyFill="1" applyBorder="1" applyAlignment="1">
      <alignment vertical="center" wrapText="1"/>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40" fillId="0" borderId="4" xfId="1" applyFont="1" applyBorder="1" applyAlignment="1">
      <alignment horizontal="center" vertical="center" wrapText="1"/>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0" xfId="62" applyFont="1" applyAlignment="1">
      <alignment horizontal="left"/>
    </xf>
    <xf numFmtId="0" fontId="11" fillId="0" borderId="0" xfId="62" applyFont="1" applyBorder="1" applyAlignment="1">
      <alignment horizontal="left"/>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1" xfId="62" applyFont="1" applyBorder="1" applyAlignment="1">
      <alignment horizontal="center" vertical="top"/>
    </xf>
    <xf numFmtId="0" fontId="11" fillId="0" borderId="0" xfId="2" applyFont="1" applyFill="1"/>
    <xf numFmtId="0" fontId="11" fillId="0" borderId="0" xfId="2" applyFont="1" applyFill="1" applyBorder="1" applyAlignment="1">
      <alignment horizontal="left" wrapText="1"/>
    </xf>
    <xf numFmtId="0" fontId="11" fillId="0" borderId="0" xfId="2" applyFont="1" applyFill="1" applyBorder="1"/>
    <xf numFmtId="0" fontId="43" fillId="0" borderId="1" xfId="2" applyFont="1" applyFill="1" applyBorder="1" applyAlignment="1">
      <alignment horizontal="center" vertical="center" wrapText="1"/>
    </xf>
    <xf numFmtId="0" fontId="50" fillId="0" borderId="0" xfId="2" applyFont="1" applyFill="1" applyAlignment="1"/>
    <xf numFmtId="0" fontId="11" fillId="0" borderId="1" xfId="2" applyFont="1" applyFill="1" applyBorder="1"/>
    <xf numFmtId="0" fontId="43" fillId="0" borderId="1" xfId="2" applyNumberFormat="1" applyFont="1" applyBorder="1" applyAlignment="1">
      <alignment horizontal="center" vertical="top" wrapText="1"/>
    </xf>
    <xf numFmtId="0" fontId="43" fillId="0" borderId="1" xfId="2" applyFont="1" applyBorder="1" applyAlignment="1">
      <alignment vertical="top" wrapText="1"/>
    </xf>
    <xf numFmtId="0" fontId="11" fillId="0" borderId="1" xfId="2" applyNumberFormat="1" applyFont="1" applyFill="1" applyBorder="1" applyAlignment="1">
      <alignment horizontal="center"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3" fillId="0" borderId="0" xfId="2" applyFont="1" applyFill="1" applyAlignment="1">
      <alignment horizontal="center" vertical="top" wrapText="1"/>
    </xf>
    <xf numFmtId="0" fontId="0" fillId="0" borderId="1" xfId="0" applyFill="1"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2" fillId="0" borderId="10" xfId="0" applyFont="1" applyBorder="1" applyAlignment="1">
      <alignment horizontal="center" vertical="center"/>
    </xf>
    <xf numFmtId="0" fontId="2" fillId="0" borderId="10" xfId="0" applyFont="1" applyFill="1" applyBorder="1" applyAlignment="1">
      <alignment horizontal="center" vertical="center" wrapText="1"/>
    </xf>
    <xf numFmtId="0" fontId="1" fillId="0" borderId="0" xfId="50"/>
    <xf numFmtId="0" fontId="38" fillId="0" borderId="0" xfId="50" applyFont="1"/>
    <xf numFmtId="0" fontId="56" fillId="0" borderId="0" xfId="50" applyFont="1"/>
    <xf numFmtId="49" fontId="57" fillId="0" borderId="0" xfId="50" applyNumberFormat="1" applyFont="1"/>
    <xf numFmtId="49" fontId="57" fillId="0" borderId="0" xfId="50" applyNumberFormat="1" applyFont="1" applyAlignment="1">
      <alignment vertical="center"/>
    </xf>
    <xf numFmtId="0" fontId="1" fillId="0" borderId="0" xfId="50" applyAlignment="1">
      <alignment vertical="center"/>
    </xf>
    <xf numFmtId="49" fontId="56" fillId="0" borderId="0" xfId="50" applyNumberFormat="1" applyFont="1" applyAlignment="1">
      <alignment vertical="center"/>
    </xf>
    <xf numFmtId="0" fontId="57" fillId="0" borderId="0" xfId="50" applyFont="1"/>
    <xf numFmtId="0" fontId="58" fillId="0" borderId="24" xfId="50" applyFont="1" applyBorder="1" applyAlignment="1">
      <alignment vertical="center"/>
    </xf>
    <xf numFmtId="0" fontId="58" fillId="0" borderId="25" xfId="50" applyFont="1" applyBorder="1" applyAlignment="1">
      <alignment vertical="center"/>
    </xf>
    <xf numFmtId="0" fontId="58" fillId="0" borderId="1" xfId="50" applyFont="1" applyBorder="1" applyAlignment="1">
      <alignment vertical="center"/>
    </xf>
    <xf numFmtId="0" fontId="59" fillId="0" borderId="0" xfId="50" applyFont="1"/>
    <xf numFmtId="0" fontId="56" fillId="0" borderId="0" xfId="50" applyFont="1" applyAlignment="1"/>
    <xf numFmtId="0" fontId="56" fillId="0" borderId="0" xfId="50" applyFont="1" applyAlignment="1">
      <alignment vertical="center"/>
    </xf>
    <xf numFmtId="0" fontId="57" fillId="0" borderId="0" xfId="50" applyFont="1" applyBorder="1"/>
    <xf numFmtId="0" fontId="56" fillId="0" borderId="0" xfId="50" applyFont="1" applyBorder="1"/>
    <xf numFmtId="0" fontId="56" fillId="0" borderId="0" xfId="50" applyFont="1" applyBorder="1" applyAlignment="1"/>
    <xf numFmtId="0" fontId="56" fillId="0" borderId="0" xfId="50" applyFont="1" applyBorder="1" applyAlignment="1">
      <alignment vertical="center"/>
    </xf>
    <xf numFmtId="0" fontId="56" fillId="0" borderId="0" xfId="50" applyFont="1" applyFill="1" applyBorder="1" applyAlignment="1">
      <alignment horizontal="center" vertical="center"/>
    </xf>
    <xf numFmtId="0" fontId="1" fillId="0" borderId="0" xfId="50" applyAlignment="1"/>
    <xf numFmtId="0" fontId="61" fillId="0" borderId="0" xfId="50" applyFont="1" applyAlignment="1">
      <alignment vertical="center" wrapText="1"/>
    </xf>
    <xf numFmtId="0" fontId="11" fillId="0" borderId="0" xfId="2" applyFill="1"/>
    <xf numFmtId="0" fontId="43" fillId="0" borderId="20" xfId="2" applyFont="1" applyFill="1" applyBorder="1" applyAlignment="1">
      <alignment vertical="center" wrapText="1"/>
    </xf>
    <xf numFmtId="0" fontId="43" fillId="0" borderId="21" xfId="2" applyFont="1" applyFill="1" applyBorder="1" applyAlignment="1">
      <alignment vertical="center" wrapText="1"/>
    </xf>
    <xf numFmtId="0" fontId="40" fillId="0" borderId="1" xfId="49" applyFont="1" applyFill="1" applyBorder="1" applyAlignment="1">
      <alignment horizontal="center" vertic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3" fillId="0" borderId="0" xfId="1" applyFont="1"/>
    <xf numFmtId="0" fontId="38" fillId="0" borderId="0" xfId="2" applyFont="1" applyFill="1"/>
    <xf numFmtId="0" fontId="11" fillId="0" borderId="1" xfId="2" applyFont="1" applyBorder="1" applyAlignment="1">
      <alignment horizontal="left" vertical="top" wrapText="1"/>
    </xf>
    <xf numFmtId="0" fontId="43" fillId="0" borderId="1" xfId="2" applyFont="1" applyBorder="1" applyAlignment="1">
      <alignment horizontal="left" vertical="top" wrapText="1"/>
    </xf>
    <xf numFmtId="0" fontId="11" fillId="0" borderId="0" xfId="2" applyFont="1" applyFill="1" applyAlignment="1">
      <alignment horizontal="left" vertical="top" wrapText="1"/>
    </xf>
    <xf numFmtId="0" fontId="64" fillId="0" borderId="0" xfId="0" applyFont="1"/>
    <xf numFmtId="49" fontId="11" fillId="0" borderId="1" xfId="2" applyNumberFormat="1" applyFont="1" applyBorder="1" applyAlignment="1">
      <alignment horizontal="center" vertical="center" wrapText="1"/>
    </xf>
    <xf numFmtId="49" fontId="11" fillId="0" borderId="1" xfId="2" applyNumberFormat="1" applyFont="1" applyFill="1" applyBorder="1"/>
    <xf numFmtId="0" fontId="7" fillId="0" borderId="1" xfId="1" applyFont="1" applyFill="1" applyBorder="1" applyAlignment="1">
      <alignment horizontal="center" vertical="center" wrapText="1"/>
    </xf>
    <xf numFmtId="0" fontId="4" fillId="0" borderId="0" xfId="1" applyFont="1" applyFill="1" applyBorder="1" applyAlignment="1">
      <alignment horizontal="center" vertical="center"/>
    </xf>
    <xf numFmtId="0" fontId="40" fillId="0" borderId="1" xfId="49" applyFont="1" applyFill="1" applyBorder="1" applyAlignment="1">
      <alignment horizontal="center" vertical="center" wrapText="1"/>
    </xf>
    <xf numFmtId="0" fontId="50" fillId="0" borderId="0" xfId="2" applyFont="1" applyFill="1" applyAlignment="1">
      <alignment horizontal="center"/>
    </xf>
    <xf numFmtId="0" fontId="15" fillId="0" borderId="0" xfId="1"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3" fillId="0" borderId="0" xfId="1" applyFont="1" applyFill="1" applyAlignment="1">
      <alignment horizontal="left" vertical="center"/>
    </xf>
    <xf numFmtId="0" fontId="12" fillId="0" borderId="0" xfId="2" applyFont="1" applyFill="1" applyAlignment="1">
      <alignment horizontal="right"/>
    </xf>
    <xf numFmtId="0" fontId="5" fillId="0" borderId="0" xfId="1" applyFont="1" applyFill="1" applyAlignment="1">
      <alignment vertical="center"/>
    </xf>
    <xf numFmtId="0" fontId="9" fillId="0" borderId="0" xfId="1" applyFont="1" applyFill="1" applyAlignment="1">
      <alignment vertical="center"/>
    </xf>
    <xf numFmtId="0" fontId="7" fillId="0" borderId="0" xfId="1" applyFont="1" applyFill="1" applyAlignment="1">
      <alignment vertical="center"/>
    </xf>
    <xf numFmtId="0" fontId="6" fillId="0" borderId="0" xfId="1" applyFont="1" applyFill="1"/>
    <xf numFmtId="0" fontId="4" fillId="0" borderId="0" xfId="1" applyFont="1" applyFill="1" applyAlignment="1">
      <alignment horizontal="center" vertical="center"/>
    </xf>
    <xf numFmtId="0" fontId="8" fillId="0" borderId="0" xfId="1" applyFont="1" applyFill="1" applyAlignment="1">
      <alignment vertical="center"/>
    </xf>
    <xf numFmtId="0" fontId="7" fillId="0" borderId="1" xfId="1" applyFont="1" applyFill="1" applyBorder="1" applyAlignment="1">
      <alignment vertical="center" wrapText="1"/>
    </xf>
    <xf numFmtId="0" fontId="7" fillId="0" borderId="4" xfId="1" applyFont="1" applyFill="1" applyBorder="1" applyAlignment="1">
      <alignment horizontal="center" vertical="center" wrapText="1"/>
    </xf>
    <xf numFmtId="0" fontId="7" fillId="0" borderId="0" xfId="1" applyFont="1" applyFill="1" applyBorder="1" applyAlignment="1">
      <alignment vertical="center"/>
    </xf>
    <xf numFmtId="0" fontId="6" fillId="0" borderId="0" xfId="1" applyFont="1" applyFill="1" applyBorder="1"/>
    <xf numFmtId="0" fontId="7" fillId="0" borderId="4" xfId="1" applyFont="1" applyFill="1" applyBorder="1" applyAlignment="1">
      <alignment horizontal="left" vertical="center" wrapText="1"/>
    </xf>
    <xf numFmtId="0" fontId="3" fillId="0" borderId="0" xfId="1" applyFill="1" applyBorder="1"/>
    <xf numFmtId="0" fontId="3" fillId="0" borderId="0" xfId="1" applyFill="1"/>
    <xf numFmtId="0" fontId="36" fillId="0" borderId="1" xfId="1" applyFont="1" applyFill="1" applyBorder="1" applyAlignment="1">
      <alignment horizontal="center" vertical="center"/>
    </xf>
    <xf numFmtId="0" fontId="12" fillId="0" borderId="0" xfId="2" applyFont="1" applyFill="1" applyAlignment="1">
      <alignment horizontal="right" vertical="center"/>
    </xf>
    <xf numFmtId="0" fontId="5" fillId="0" borderId="0" xfId="1" applyFont="1" applyFill="1" applyAlignment="1">
      <alignment horizontal="center" vertical="center"/>
    </xf>
    <xf numFmtId="0" fontId="10" fillId="0" borderId="0" xfId="1" applyFont="1" applyFill="1" applyBorder="1"/>
    <xf numFmtId="0" fontId="37" fillId="0" borderId="0" xfId="49" applyFont="1" applyFill="1"/>
    <xf numFmtId="0" fontId="37" fillId="0" borderId="1" xfId="49" applyFont="1" applyFill="1" applyBorder="1" applyAlignment="1">
      <alignment horizontal="center" vertical="center"/>
    </xf>
    <xf numFmtId="0" fontId="46" fillId="0" borderId="4" xfId="0" applyFont="1" applyFill="1" applyBorder="1" applyAlignment="1">
      <alignment vertical="center" wrapText="1"/>
    </xf>
    <xf numFmtId="0" fontId="46" fillId="0" borderId="1" xfId="0" applyFont="1" applyFill="1" applyBorder="1" applyAlignment="1">
      <alignment vertical="center" wrapText="1"/>
    </xf>
    <xf numFmtId="1" fontId="37" fillId="0" borderId="1" xfId="49" applyNumberFormat="1" applyFont="1" applyFill="1" applyBorder="1" applyAlignment="1">
      <alignment horizontal="center" vertical="center"/>
    </xf>
    <xf numFmtId="49" fontId="37" fillId="0" borderId="1" xfId="49" applyNumberFormat="1" applyFont="1" applyFill="1" applyBorder="1" applyAlignment="1">
      <alignment horizontal="center" vertical="center" wrapText="1"/>
    </xf>
    <xf numFmtId="0" fontId="40" fillId="0" borderId="4" xfId="1" applyFont="1" applyBorder="1" applyAlignment="1">
      <alignment horizontal="center" vertical="center" wrapText="1"/>
    </xf>
    <xf numFmtId="0" fontId="56" fillId="0" borderId="1" xfId="50" applyFont="1" applyFill="1" applyBorder="1" applyAlignment="1">
      <alignment horizontal="center" vertical="center"/>
    </xf>
    <xf numFmtId="0" fontId="56" fillId="0" borderId="24" xfId="50" applyFont="1" applyFill="1" applyBorder="1" applyAlignment="1">
      <alignment horizontal="center" vertical="center"/>
    </xf>
    <xf numFmtId="0" fontId="56" fillId="0" borderId="2" xfId="50" applyFont="1" applyFill="1" applyBorder="1" applyAlignment="1">
      <alignment horizontal="center" vertical="center"/>
    </xf>
    <xf numFmtId="0" fontId="56" fillId="0" borderId="28" xfId="50" applyFont="1" applyBorder="1" applyAlignment="1">
      <alignment horizontal="center" vertical="center"/>
    </xf>
    <xf numFmtId="0" fontId="56" fillId="0" borderId="1" xfId="50" applyFont="1" applyFill="1" applyBorder="1" applyAlignment="1">
      <alignment horizontal="center"/>
    </xf>
    <xf numFmtId="0" fontId="7" fillId="24" borderId="1" xfId="1" applyFont="1" applyFill="1" applyBorder="1" applyAlignment="1">
      <alignment horizontal="left" vertical="center" wrapText="1"/>
    </xf>
    <xf numFmtId="0" fontId="11" fillId="24" borderId="1" xfId="62" applyFont="1" applyFill="1" applyBorder="1" applyAlignment="1">
      <alignment horizontal="center" vertical="center" wrapText="1"/>
    </xf>
    <xf numFmtId="49" fontId="11" fillId="24" borderId="1" xfId="62" applyNumberFormat="1" applyFont="1" applyFill="1" applyBorder="1" applyAlignment="1">
      <alignment horizontal="center" vertical="center" wrapText="1"/>
    </xf>
    <xf numFmtId="2" fontId="0" fillId="24" borderId="1" xfId="0" applyNumberFormat="1" applyFill="1" applyBorder="1" applyAlignment="1">
      <alignment horizontal="center" vertical="center"/>
    </xf>
    <xf numFmtId="0" fontId="0" fillId="24" borderId="1" xfId="0" applyFill="1" applyBorder="1" applyAlignment="1">
      <alignment horizontal="center" vertical="center"/>
    </xf>
    <xf numFmtId="0" fontId="0" fillId="24" borderId="3" xfId="0" applyFill="1" applyBorder="1" applyAlignment="1">
      <alignment horizontal="center" vertical="center"/>
    </xf>
    <xf numFmtId="2" fontId="0" fillId="24" borderId="1" xfId="0" applyNumberFormat="1" applyFill="1" applyBorder="1" applyAlignment="1">
      <alignment horizontal="center" vertical="center" wrapText="1"/>
    </xf>
    <xf numFmtId="0" fontId="0" fillId="24" borderId="1" xfId="0" applyFill="1" applyBorder="1" applyAlignment="1">
      <alignment horizontal="center" vertical="center" wrapText="1"/>
    </xf>
    <xf numFmtId="49" fontId="40" fillId="0" borderId="1" xfId="1" applyNumberFormat="1" applyFont="1" applyBorder="1" applyAlignment="1">
      <alignment horizontal="center" vertical="center"/>
    </xf>
    <xf numFmtId="0" fontId="43" fillId="24" borderId="1" xfId="2" applyFont="1" applyFill="1" applyBorder="1" applyAlignment="1">
      <alignment horizontal="center" vertical="center" textRotation="90" wrapText="1"/>
    </xf>
    <xf numFmtId="167" fontId="43" fillId="24" borderId="1" xfId="2" applyNumberFormat="1" applyFont="1" applyFill="1" applyBorder="1" applyAlignment="1">
      <alignment horizontal="center" vertical="center" wrapText="1"/>
    </xf>
    <xf numFmtId="167" fontId="11" fillId="24" borderId="1" xfId="2" applyNumberFormat="1" applyFont="1" applyFill="1" applyBorder="1" applyAlignment="1">
      <alignment horizontal="center" vertical="center" wrapText="1"/>
    </xf>
    <xf numFmtId="167" fontId="11" fillId="24" borderId="1" xfId="2" applyNumberFormat="1" applyFont="1" applyFill="1" applyBorder="1" applyAlignment="1">
      <alignment horizontal="center" vertical="center"/>
    </xf>
    <xf numFmtId="0" fontId="11" fillId="24" borderId="1" xfId="2" applyFont="1" applyFill="1" applyBorder="1" applyAlignment="1">
      <alignment horizontal="center" vertical="center" wrapText="1"/>
    </xf>
    <xf numFmtId="0" fontId="11" fillId="24" borderId="1" xfId="2" applyFont="1" applyFill="1" applyBorder="1" applyAlignment="1">
      <alignment horizontal="center"/>
    </xf>
    <xf numFmtId="0" fontId="11" fillId="24" borderId="1" xfId="2" applyFont="1" applyFill="1" applyBorder="1" applyAlignment="1">
      <alignment horizontal="center" vertical="center"/>
    </xf>
    <xf numFmtId="0" fontId="11" fillId="25" borderId="0" xfId="2" applyFont="1" applyFill="1"/>
    <xf numFmtId="49" fontId="36" fillId="0" borderId="0" xfId="49" applyNumberFormat="1" applyFont="1" applyFill="1"/>
    <xf numFmtId="0" fontId="43" fillId="24" borderId="1" xfId="2" applyFont="1" applyFill="1" applyBorder="1" applyAlignment="1">
      <alignment horizontal="center" vertical="center" wrapText="1"/>
    </xf>
    <xf numFmtId="0" fontId="5" fillId="24" borderId="0" xfId="1" applyFont="1" applyFill="1" applyAlignment="1">
      <alignment vertical="center"/>
    </xf>
    <xf numFmtId="0" fontId="4" fillId="24" borderId="0" xfId="1" applyFont="1" applyFill="1" applyBorder="1" applyAlignment="1">
      <alignment vertical="center"/>
    </xf>
    <xf numFmtId="0" fontId="11" fillId="24" borderId="0" xfId="2" applyFont="1" applyFill="1" applyAlignment="1"/>
    <xf numFmtId="0" fontId="11" fillId="24" borderId="0" xfId="2" applyFont="1" applyFill="1"/>
    <xf numFmtId="0" fontId="7" fillId="24" borderId="1" xfId="1" applyFont="1" applyFill="1" applyBorder="1" applyAlignment="1">
      <alignment horizontal="center" vertical="center" wrapText="1"/>
    </xf>
    <xf numFmtId="0" fontId="50" fillId="24" borderId="0" xfId="2" applyFont="1" applyFill="1" applyAlignment="1"/>
    <xf numFmtId="0" fontId="11" fillId="24" borderId="10" xfId="2" applyFont="1" applyFill="1" applyBorder="1" applyAlignment="1">
      <alignment horizontal="center" vertical="center" wrapText="1"/>
    </xf>
    <xf numFmtId="0" fontId="8" fillId="24" borderId="0" xfId="2" applyFont="1" applyFill="1" applyAlignment="1">
      <alignment vertical="center"/>
    </xf>
    <xf numFmtId="0" fontId="12" fillId="24" borderId="0" xfId="2" applyFont="1" applyFill="1" applyAlignment="1"/>
    <xf numFmtId="167" fontId="11" fillId="24" borderId="0" xfId="2" applyNumberFormat="1" applyFont="1" applyFill="1"/>
    <xf numFmtId="49" fontId="43" fillId="24" borderId="1" xfId="2" applyNumberFormat="1" applyFont="1" applyFill="1" applyBorder="1" applyAlignment="1">
      <alignment horizontal="center" vertical="center" wrapText="1"/>
    </xf>
    <xf numFmtId="0" fontId="43" fillId="24" borderId="1" xfId="2" applyFont="1" applyFill="1" applyBorder="1" applyAlignment="1">
      <alignment horizontal="left" vertical="center" wrapText="1"/>
    </xf>
    <xf numFmtId="49" fontId="11" fillId="24" borderId="1" xfId="2" applyNumberFormat="1" applyFont="1" applyFill="1" applyBorder="1" applyAlignment="1">
      <alignment horizontal="center" vertical="center" wrapText="1"/>
    </xf>
    <xf numFmtId="0" fontId="11" fillId="24" borderId="1" xfId="2" applyFont="1" applyFill="1" applyBorder="1" applyAlignment="1">
      <alignment horizontal="left" vertical="center" wrapText="1"/>
    </xf>
    <xf numFmtId="0" fontId="11" fillId="24" borderId="6" xfId="2" applyFont="1" applyFill="1" applyBorder="1" applyAlignment="1">
      <alignment horizontal="left" vertical="center" wrapText="1"/>
    </xf>
    <xf numFmtId="0" fontId="48" fillId="24" borderId="1" xfId="45" applyFont="1" applyFill="1" applyBorder="1" applyAlignment="1">
      <alignment horizontal="left" vertical="center" wrapText="1"/>
    </xf>
    <xf numFmtId="0" fontId="44" fillId="24" borderId="1" xfId="45" applyFont="1" applyFill="1" applyBorder="1" applyAlignment="1">
      <alignment horizontal="left" vertical="center" wrapText="1"/>
    </xf>
    <xf numFmtId="0" fontId="48" fillId="24" borderId="2" xfId="45" applyFont="1" applyFill="1" applyBorder="1" applyAlignment="1">
      <alignment horizontal="left" vertical="center" wrapText="1"/>
    </xf>
    <xf numFmtId="0" fontId="11" fillId="24" borderId="0" xfId="2" applyFont="1" applyFill="1" applyBorder="1" applyAlignment="1">
      <alignment horizontal="center" vertical="center" wrapText="1"/>
    </xf>
    <xf numFmtId="0" fontId="11" fillId="24" borderId="0" xfId="2" applyFont="1" applyFill="1" applyBorder="1" applyAlignment="1">
      <alignment horizontal="left" vertical="center" wrapText="1"/>
    </xf>
    <xf numFmtId="0" fontId="11" fillId="24" borderId="0" xfId="2" applyFont="1" applyFill="1" applyBorder="1" applyAlignment="1">
      <alignment horizontal="left" wrapText="1"/>
    </xf>
    <xf numFmtId="0" fontId="11" fillId="24" borderId="0" xfId="2" applyFont="1" applyFill="1" applyAlignment="1">
      <alignment horizontal="left" wrapText="1"/>
    </xf>
    <xf numFmtId="0" fontId="11" fillId="24" borderId="0" xfId="2" applyFont="1" applyFill="1" applyBorder="1"/>
    <xf numFmtId="0" fontId="11" fillId="24" borderId="0" xfId="2" applyFont="1" applyFill="1" applyBorder="1" applyAlignment="1">
      <alignment horizontal="left"/>
    </xf>
    <xf numFmtId="0" fontId="11" fillId="24" borderId="0" xfId="2" applyFont="1" applyFill="1" applyBorder="1" applyAlignment="1"/>
    <xf numFmtId="0" fontId="11" fillId="24" borderId="0" xfId="2" applyFont="1" applyFill="1" applyAlignment="1">
      <alignment horizontal="left" vertical="center" wrapText="1"/>
    </xf>
    <xf numFmtId="0" fontId="41" fillId="24" borderId="0" xfId="2" applyFont="1" applyFill="1"/>
    <xf numFmtId="0" fontId="38" fillId="24" borderId="0" xfId="2" applyFont="1" applyFill="1" applyAlignment="1">
      <alignment horizontal="right" vertical="center"/>
    </xf>
    <xf numFmtId="0" fontId="38" fillId="24" borderId="0" xfId="2" applyFont="1" applyFill="1" applyAlignment="1">
      <alignment horizontal="right"/>
    </xf>
    <xf numFmtId="0" fontId="11" fillId="24" borderId="0" xfId="2" applyFont="1" applyFill="1" applyAlignment="1">
      <alignment horizontal="right"/>
    </xf>
    <xf numFmtId="0" fontId="50" fillId="24" borderId="0" xfId="2" applyFont="1" applyFill="1" applyAlignment="1">
      <alignment horizontal="center"/>
    </xf>
    <xf numFmtId="2" fontId="51" fillId="24" borderId="0" xfId="2" applyNumberFormat="1" applyFont="1" applyFill="1" applyAlignment="1">
      <alignment horizontal="right" vertical="top" wrapText="1"/>
    </xf>
    <xf numFmtId="0" fontId="41" fillId="24" borderId="0" xfId="2" applyFont="1" applyFill="1" applyAlignment="1">
      <alignment horizontal="right"/>
    </xf>
    <xf numFmtId="0" fontId="42" fillId="24" borderId="1" xfId="2" applyFont="1" applyFill="1" applyBorder="1" applyAlignment="1">
      <alignment horizontal="justify"/>
    </xf>
    <xf numFmtId="0" fontId="41" fillId="24" borderId="1" xfId="2" applyFont="1" applyFill="1" applyBorder="1" applyAlignment="1">
      <alignment horizontal="justify"/>
    </xf>
    <xf numFmtId="0" fontId="42" fillId="24" borderId="1" xfId="2" applyFont="1" applyFill="1" applyBorder="1" applyAlignment="1">
      <alignment vertical="top" wrapText="1"/>
    </xf>
    <xf numFmtId="0" fontId="41" fillId="24" borderId="1" xfId="2" applyFont="1" applyFill="1" applyBorder="1" applyAlignment="1">
      <alignment horizontal="justify" vertical="top" wrapText="1"/>
    </xf>
    <xf numFmtId="0" fontId="42" fillId="24" borderId="1" xfId="2" applyFont="1" applyFill="1" applyBorder="1" applyAlignment="1">
      <alignment horizontal="justify" vertical="top" wrapText="1"/>
    </xf>
    <xf numFmtId="167" fontId="41" fillId="24" borderId="1" xfId="2" applyNumberFormat="1" applyFont="1" applyFill="1" applyBorder="1" applyAlignment="1">
      <alignment horizontal="justify" vertical="top" wrapText="1"/>
    </xf>
    <xf numFmtId="0" fontId="41" fillId="24" borderId="1" xfId="2" applyFont="1" applyFill="1" applyBorder="1" applyAlignment="1">
      <alignment vertical="top" wrapText="1"/>
    </xf>
    <xf numFmtId="0" fontId="42" fillId="24" borderId="1" xfId="2" applyFont="1" applyFill="1" applyBorder="1" applyAlignment="1">
      <alignment horizontal="left" vertical="center" wrapText="1"/>
    </xf>
    <xf numFmtId="0" fontId="42" fillId="24" borderId="1" xfId="2" applyFont="1" applyFill="1" applyBorder="1" applyAlignment="1">
      <alignment horizontal="center" vertical="center" wrapText="1"/>
    </xf>
    <xf numFmtId="0" fontId="41" fillId="24" borderId="1" xfId="2" applyFont="1" applyFill="1" applyBorder="1"/>
    <xf numFmtId="1" fontId="42" fillId="24" borderId="0" xfId="2" applyNumberFormat="1" applyFont="1" applyFill="1" applyAlignment="1">
      <alignment horizontal="left" vertical="top"/>
    </xf>
    <xf numFmtId="49" fontId="41" fillId="24" borderId="0" xfId="2" applyNumberFormat="1" applyFont="1" applyFill="1" applyAlignment="1">
      <alignment horizontal="left" vertical="top" wrapText="1"/>
    </xf>
    <xf numFmtId="49" fontId="41" fillId="24" borderId="0" xfId="2" applyNumberFormat="1" applyFont="1" applyFill="1" applyBorder="1" applyAlignment="1">
      <alignment horizontal="left" vertical="top"/>
    </xf>
    <xf numFmtId="0" fontId="41" fillId="24" borderId="0" xfId="2" applyFont="1" applyFill="1" applyBorder="1" applyAlignment="1">
      <alignment horizontal="center" vertical="center"/>
    </xf>
    <xf numFmtId="0" fontId="11" fillId="0" borderId="1" xfId="62" applyFont="1" applyBorder="1" applyAlignment="1">
      <alignment horizontal="left" vertical="center"/>
    </xf>
    <xf numFmtId="0" fontId="11" fillId="0" borderId="1" xfId="62" applyFont="1" applyBorder="1" applyAlignment="1">
      <alignment horizontal="left" vertical="center" wrapText="1"/>
    </xf>
    <xf numFmtId="0" fontId="11" fillId="0" borderId="1" xfId="62" applyFont="1" applyFill="1" applyBorder="1" applyAlignment="1">
      <alignment horizontal="center" vertical="center" wrapText="1"/>
    </xf>
    <xf numFmtId="0" fontId="0" fillId="0" borderId="1" xfId="0" applyFill="1" applyBorder="1" applyAlignment="1">
      <alignment horizontal="center" vertical="center" wrapText="1"/>
    </xf>
    <xf numFmtId="49" fontId="11" fillId="0" borderId="1" xfId="2" applyNumberFormat="1" applyFont="1" applyFill="1" applyBorder="1" applyAlignment="1">
      <alignment horizontal="center" vertical="center" wrapText="1"/>
    </xf>
    <xf numFmtId="0" fontId="41" fillId="0" borderId="1" xfId="2" applyFont="1" applyFill="1" applyBorder="1" applyAlignment="1">
      <alignment horizontal="justify"/>
    </xf>
    <xf numFmtId="0" fontId="41" fillId="0" borderId="1" xfId="2" applyFont="1" applyFill="1" applyBorder="1" applyAlignment="1">
      <alignment horizontal="justify" vertical="top" wrapText="1"/>
    </xf>
    <xf numFmtId="0" fontId="43" fillId="24" borderId="1" xfId="2" applyFont="1" applyFill="1" applyBorder="1" applyAlignment="1">
      <alignment horizontal="center" vertical="center" wrapText="1"/>
    </xf>
    <xf numFmtId="0" fontId="43" fillId="24" borderId="10" xfId="2" applyFont="1" applyFill="1" applyBorder="1" applyAlignment="1">
      <alignment horizontal="center" vertical="center" wrapText="1"/>
    </xf>
    <xf numFmtId="167" fontId="7" fillId="24" borderId="1" xfId="1" applyNumberFormat="1" applyFont="1" applyFill="1" applyBorder="1" applyAlignment="1">
      <alignment horizontal="center" vertical="center" wrapText="1"/>
    </xf>
    <xf numFmtId="1" fontId="11" fillId="24" borderId="1" xfId="2" applyNumberFormat="1" applyFont="1" applyFill="1" applyBorder="1" applyAlignment="1">
      <alignment horizontal="center" vertical="center" wrapText="1"/>
    </xf>
    <xf numFmtId="3" fontId="37" fillId="0" borderId="1" xfId="49" applyNumberFormat="1" applyFont="1" applyFill="1" applyBorder="1" applyAlignment="1">
      <alignment horizontal="center" vertical="center" wrapText="1"/>
    </xf>
    <xf numFmtId="0" fontId="43" fillId="24" borderId="1" xfId="2" applyFont="1" applyFill="1" applyBorder="1" applyAlignment="1">
      <alignment horizontal="center" vertical="center" wrapText="1"/>
    </xf>
    <xf numFmtId="167" fontId="11" fillId="0" borderId="0" xfId="2" applyNumberFormat="1" applyFont="1" applyFill="1"/>
    <xf numFmtId="0" fontId="36" fillId="0" borderId="1" xfId="49" applyFont="1" applyFill="1" applyBorder="1"/>
    <xf numFmtId="3" fontId="36" fillId="0" borderId="1" xfId="49" applyNumberFormat="1" applyFont="1" applyFill="1" applyBorder="1" applyAlignment="1">
      <alignment horizontal="center" vertical="center"/>
    </xf>
    <xf numFmtId="0" fontId="43" fillId="24" borderId="1" xfId="2" applyFont="1" applyFill="1" applyBorder="1" applyAlignment="1">
      <alignment horizontal="center" vertical="center" wrapText="1"/>
    </xf>
    <xf numFmtId="0" fontId="43" fillId="24" borderId="7" xfId="52" applyFont="1" applyFill="1" applyBorder="1" applyAlignment="1">
      <alignment horizontal="center" vertical="center"/>
    </xf>
    <xf numFmtId="0" fontId="43" fillId="24" borderId="1" xfId="2" applyFont="1" applyFill="1" applyBorder="1" applyAlignment="1">
      <alignment horizontal="center" vertical="center" wrapText="1"/>
    </xf>
    <xf numFmtId="167" fontId="7" fillId="24" borderId="1" xfId="1" applyNumberFormat="1" applyFont="1" applyFill="1" applyBorder="1" applyAlignment="1">
      <alignment horizontal="left" vertical="center" wrapText="1"/>
    </xf>
    <xf numFmtId="2" fontId="37" fillId="0" borderId="1" xfId="49" applyNumberFormat="1" applyFont="1" applyFill="1" applyBorder="1" applyAlignment="1">
      <alignment horizontal="center" vertical="center" wrapText="1"/>
    </xf>
    <xf numFmtId="169" fontId="41" fillId="24" borderId="1" xfId="2" applyNumberFormat="1" applyFont="1" applyFill="1" applyBorder="1" applyAlignment="1">
      <alignment horizontal="justify" vertical="top" wrapText="1"/>
    </xf>
    <xf numFmtId="0" fontId="43" fillId="24" borderId="1" xfId="2" applyFont="1" applyFill="1" applyBorder="1" applyAlignment="1">
      <alignment horizontal="center" vertical="center" wrapText="1"/>
    </xf>
    <xf numFmtId="49" fontId="65" fillId="0" borderId="1" xfId="49" applyNumberFormat="1" applyFont="1" applyFill="1" applyBorder="1" applyAlignment="1">
      <alignment horizontal="center" vertical="center" wrapText="1"/>
    </xf>
    <xf numFmtId="49" fontId="65" fillId="24" borderId="1" xfId="49" applyNumberFormat="1" applyFont="1" applyFill="1" applyBorder="1" applyAlignment="1">
      <alignment horizontal="center" vertical="center" wrapText="1"/>
    </xf>
    <xf numFmtId="2" fontId="65" fillId="24" borderId="1" xfId="49" applyNumberFormat="1" applyFont="1" applyFill="1" applyBorder="1" applyAlignment="1">
      <alignment horizontal="center" vertical="center" wrapText="1"/>
    </xf>
    <xf numFmtId="4" fontId="65" fillId="24" borderId="1" xfId="49" applyNumberFormat="1" applyFont="1" applyFill="1" applyBorder="1" applyAlignment="1">
      <alignment horizontal="center" vertical="center" wrapText="1"/>
    </xf>
    <xf numFmtId="0" fontId="11" fillId="24" borderId="1" xfId="62" applyFont="1" applyFill="1" applyBorder="1" applyAlignment="1">
      <alignment horizontal="left" vertical="center" wrapText="1"/>
    </xf>
    <xf numFmtId="49" fontId="11" fillId="24" borderId="1" xfId="62" applyNumberFormat="1" applyFont="1" applyFill="1" applyBorder="1" applyAlignment="1">
      <alignment horizontal="center" vertical="center"/>
    </xf>
    <xf numFmtId="0" fontId="11" fillId="24" borderId="1" xfId="62" applyFont="1" applyFill="1" applyBorder="1" applyAlignment="1">
      <alignment horizontal="center" vertical="center"/>
    </xf>
    <xf numFmtId="49" fontId="11" fillId="24" borderId="1" xfId="62" applyNumberFormat="1" applyFont="1" applyFill="1" applyBorder="1" applyAlignment="1">
      <alignment horizontal="left" vertical="center" wrapText="1"/>
    </xf>
    <xf numFmtId="0" fontId="11" fillId="24" borderId="1" xfId="2" applyFont="1" applyFill="1" applyBorder="1" applyAlignment="1">
      <alignment vertical="center" wrapText="1"/>
    </xf>
    <xf numFmtId="0" fontId="7" fillId="24" borderId="1" xfId="1" applyFont="1" applyFill="1" applyBorder="1" applyAlignment="1">
      <alignment vertical="center" wrapText="1"/>
    </xf>
    <xf numFmtId="0" fontId="7" fillId="24" borderId="1" xfId="0" applyFont="1" applyFill="1" applyBorder="1" applyAlignment="1">
      <alignment horizontal="left" vertical="center" wrapText="1"/>
    </xf>
    <xf numFmtId="0" fontId="36" fillId="24" borderId="0" xfId="0" applyFont="1" applyFill="1" applyAlignment="1">
      <alignment vertical="center" wrapText="1"/>
    </xf>
    <xf numFmtId="167" fontId="11" fillId="24" borderId="0" xfId="2" applyNumberFormat="1" applyFont="1" applyFill="1" applyAlignment="1">
      <alignment horizontal="center" vertical="center"/>
    </xf>
    <xf numFmtId="168" fontId="41" fillId="24" borderId="1" xfId="2" applyNumberFormat="1" applyFont="1" applyFill="1" applyBorder="1" applyAlignment="1">
      <alignment horizontal="justify" vertical="top" wrapText="1"/>
    </xf>
    <xf numFmtId="49" fontId="37" fillId="24" borderId="1" xfId="49" applyNumberFormat="1" applyFont="1" applyFill="1" applyBorder="1" applyAlignment="1">
      <alignment horizontal="center" vertical="center" wrapText="1"/>
    </xf>
    <xf numFmtId="3" fontId="37" fillId="24" borderId="1" xfId="49" applyNumberFormat="1" applyFont="1" applyFill="1" applyBorder="1" applyAlignment="1">
      <alignment horizontal="center" vertical="center" wrapText="1"/>
    </xf>
    <xf numFmtId="0" fontId="43" fillId="24" borderId="1" xfId="2" applyFont="1" applyFill="1" applyBorder="1" applyAlignment="1">
      <alignment horizontal="center" vertical="center" wrapText="1"/>
    </xf>
    <xf numFmtId="167" fontId="41" fillId="0" borderId="1" xfId="2" applyNumberFormat="1" applyFont="1" applyFill="1" applyBorder="1" applyAlignment="1">
      <alignment horizontal="justify" vertical="top" wrapText="1"/>
    </xf>
    <xf numFmtId="3" fontId="37" fillId="0" borderId="1" xfId="49" applyNumberFormat="1" applyFont="1" applyFill="1" applyBorder="1" applyAlignment="1">
      <alignment horizontal="center" vertical="center"/>
    </xf>
    <xf numFmtId="0" fontId="43" fillId="24" borderId="0" xfId="2" applyFont="1" applyFill="1" applyAlignment="1"/>
    <xf numFmtId="0" fontId="7" fillId="24" borderId="0" xfId="1" applyFont="1" applyFill="1" applyAlignment="1">
      <alignment vertical="center"/>
    </xf>
    <xf numFmtId="170" fontId="41" fillId="24" borderId="1" xfId="67" applyNumberFormat="1" applyFont="1" applyFill="1" applyBorder="1" applyAlignment="1">
      <alignment horizontal="justify" vertical="top" wrapText="1"/>
    </xf>
    <xf numFmtId="10" fontId="41" fillId="0" borderId="1" xfId="67" applyNumberFormat="1" applyFont="1" applyFill="1" applyBorder="1" applyAlignment="1">
      <alignment horizontal="justify" vertical="top" wrapText="1"/>
    </xf>
    <xf numFmtId="167" fontId="7" fillId="0" borderId="1" xfId="1" applyNumberFormat="1" applyFont="1" applyFill="1" applyBorder="1" applyAlignment="1">
      <alignment horizontal="left" vertical="center" wrapText="1"/>
    </xf>
    <xf numFmtId="1" fontId="11" fillId="0" borderId="1" xfId="2" applyNumberFormat="1" applyFont="1" applyFill="1" applyBorder="1" applyAlignment="1">
      <alignment horizontal="center" vertical="center" wrapText="1"/>
    </xf>
    <xf numFmtId="167"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vertical="center"/>
    </xf>
    <xf numFmtId="0" fontId="0" fillId="0" borderId="48" xfId="0" applyBorder="1" applyAlignment="1">
      <alignment wrapText="1"/>
    </xf>
    <xf numFmtId="0" fontId="0" fillId="0" borderId="49" xfId="0" applyBorder="1"/>
    <xf numFmtId="0" fontId="0" fillId="0" borderId="50" xfId="0" applyBorder="1"/>
    <xf numFmtId="0" fontId="0" fillId="0" borderId="51" xfId="0" applyBorder="1"/>
    <xf numFmtId="0" fontId="43" fillId="0" borderId="0" xfId="0" applyFont="1" applyFill="1" applyAlignment="1">
      <alignment horizontal="center" vertical="center"/>
    </xf>
    <xf numFmtId="0" fontId="7" fillId="0" borderId="0" xfId="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5" fillId="0" borderId="0" xfId="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lignment horizontal="center" vertical="center" wrapText="1"/>
    </xf>
    <xf numFmtId="0" fontId="40" fillId="0" borderId="1" xfId="1" applyFont="1" applyBorder="1" applyAlignment="1">
      <alignment horizontal="center" vertical="center" wrapText="1"/>
    </xf>
    <xf numFmtId="0" fontId="5" fillId="0" borderId="0" xfId="1" applyFont="1" applyAlignment="1">
      <alignment horizontal="center" vertical="center"/>
    </xf>
    <xf numFmtId="0" fontId="9" fillId="0" borderId="0" xfId="1" applyFont="1" applyAlignment="1">
      <alignment horizontal="center" vertical="center"/>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7" fillId="0" borderId="0" xfId="1" applyFont="1" applyAlignment="1">
      <alignment horizontal="center" vertical="center"/>
    </xf>
    <xf numFmtId="0" fontId="4" fillId="0" borderId="0" xfId="1" applyFont="1" applyFill="1" applyBorder="1" applyAlignment="1">
      <alignment horizontal="center" vertical="center"/>
    </xf>
    <xf numFmtId="0" fontId="4" fillId="0" borderId="0" xfId="1" applyFont="1" applyAlignment="1">
      <alignment horizontal="center" vertical="center"/>
    </xf>
    <xf numFmtId="0" fontId="8" fillId="0" borderId="0" xfId="1" applyFont="1" applyAlignment="1">
      <alignment horizontal="center" vertical="center" wrapText="1"/>
    </xf>
    <xf numFmtId="0" fontId="7" fillId="0" borderId="20" xfId="1" applyFont="1" applyBorder="1" applyAlignment="1">
      <alignment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67" fillId="0" borderId="0" xfId="1" applyFont="1" applyAlignment="1">
      <alignment horizontal="center" vertical="center"/>
    </xf>
    <xf numFmtId="0" fontId="8" fillId="0" borderId="0" xfId="1" applyFont="1" applyAlignment="1">
      <alignment horizontal="center" vertical="center"/>
    </xf>
    <xf numFmtId="0" fontId="11" fillId="0" borderId="20" xfId="62" applyFont="1" applyBorder="1" applyAlignment="1">
      <alignment horizontal="left" vertical="center"/>
    </xf>
    <xf numFmtId="0" fontId="43" fillId="0" borderId="10" xfId="62" applyFont="1" applyBorder="1" applyAlignment="1">
      <alignment horizontal="center" vertical="center" wrapText="1"/>
    </xf>
    <xf numFmtId="0" fontId="43" fillId="0" borderId="6"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66" fillId="0" borderId="0" xfId="1" applyFont="1" applyFill="1" applyAlignment="1">
      <alignment horizontal="center" vertical="center" wrapText="1"/>
    </xf>
    <xf numFmtId="0" fontId="4" fillId="0" borderId="0" xfId="1" applyFont="1" applyFill="1" applyAlignment="1">
      <alignment horizontal="center" vertical="center"/>
    </xf>
    <xf numFmtId="0" fontId="67" fillId="0" borderId="0" xfId="1" applyFont="1" applyFill="1" applyAlignment="1">
      <alignment horizontal="center" vertical="center"/>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36" fillId="0" borderId="0" xfId="49" applyFont="1" applyAlignment="1">
      <alignment horizontal="center"/>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 fillId="0" borderId="0" xfId="1" applyFont="1" applyAlignment="1">
      <alignment horizontal="center" vertical="center" wrapText="1"/>
    </xf>
    <xf numFmtId="0" fontId="58" fillId="0" borderId="27" xfId="50" applyFont="1" applyBorder="1" applyAlignment="1">
      <alignment vertical="center"/>
    </xf>
    <xf numFmtId="0" fontId="58" fillId="0" borderId="1" xfId="50" applyFont="1" applyBorder="1" applyAlignment="1">
      <alignment vertical="center"/>
    </xf>
    <xf numFmtId="0" fontId="56" fillId="0" borderId="1" xfId="50" applyFont="1" applyFill="1" applyBorder="1" applyAlignment="1">
      <alignment horizontal="center" vertical="center"/>
    </xf>
    <xf numFmtId="0" fontId="56" fillId="0" borderId="1" xfId="50" applyFont="1" applyFill="1" applyBorder="1" applyAlignment="1">
      <alignment horizontal="center"/>
    </xf>
    <xf numFmtId="0" fontId="58" fillId="0" borderId="26" xfId="50" applyFont="1" applyBorder="1" applyAlignment="1">
      <alignment horizontal="left" vertical="top"/>
    </xf>
    <xf numFmtId="0" fontId="58" fillId="0" borderId="7" xfId="50" applyFont="1" applyBorder="1" applyAlignment="1">
      <alignment horizontal="left" vertical="top"/>
    </xf>
    <xf numFmtId="0" fontId="58" fillId="0" borderId="3" xfId="50" applyFont="1" applyBorder="1" applyAlignment="1">
      <alignment horizontal="left" vertical="top"/>
    </xf>
    <xf numFmtId="0" fontId="56" fillId="0" borderId="27" xfId="50" applyFont="1" applyBorder="1" applyAlignment="1">
      <alignment vertical="center"/>
    </xf>
    <xf numFmtId="0" fontId="56" fillId="0" borderId="1" xfId="50" applyFont="1" applyBorder="1" applyAlignment="1">
      <alignment vertical="center"/>
    </xf>
    <xf numFmtId="0" fontId="58" fillId="0" borderId="26" xfId="50" applyFont="1" applyBorder="1" applyAlignment="1">
      <alignment vertical="center" wrapText="1"/>
    </xf>
    <xf numFmtId="0" fontId="58" fillId="0" borderId="7" xfId="50" applyFont="1" applyBorder="1" applyAlignment="1">
      <alignment vertical="center" wrapText="1"/>
    </xf>
    <xf numFmtId="0" fontId="58" fillId="0" borderId="3" xfId="50" applyFont="1" applyBorder="1" applyAlignment="1">
      <alignment vertical="center" wrapText="1"/>
    </xf>
    <xf numFmtId="0" fontId="58" fillId="0" borderId="29" xfId="50" applyFont="1" applyBorder="1" applyAlignment="1">
      <alignment horizontal="left" vertical="center"/>
    </xf>
    <xf numFmtId="0" fontId="58" fillId="0" borderId="28" xfId="50" applyFont="1" applyBorder="1" applyAlignment="1">
      <alignment horizontal="left" vertical="center"/>
    </xf>
    <xf numFmtId="0" fontId="56" fillId="0" borderId="28" xfId="50" applyFont="1" applyBorder="1" applyAlignment="1">
      <alignment horizontal="center" vertical="center"/>
    </xf>
    <xf numFmtId="0" fontId="56" fillId="0" borderId="2" xfId="50" applyFont="1" applyFill="1" applyBorder="1" applyAlignment="1">
      <alignment horizontal="center" vertical="center"/>
    </xf>
    <xf numFmtId="0" fontId="58" fillId="0" borderId="31" xfId="50" applyFont="1" applyBorder="1" applyAlignment="1">
      <alignment vertical="center"/>
    </xf>
    <xf numFmtId="0" fontId="58" fillId="0" borderId="30" xfId="50" applyFont="1" applyBorder="1" applyAlignment="1">
      <alignment vertical="center"/>
    </xf>
    <xf numFmtId="0" fontId="58" fillId="0" borderId="23" xfId="50" applyFont="1" applyBorder="1" applyAlignment="1">
      <alignment vertical="center"/>
    </xf>
    <xf numFmtId="0" fontId="56" fillId="0" borderId="25" xfId="50" applyFont="1" applyBorder="1" applyAlignment="1">
      <alignment vertical="center"/>
    </xf>
    <xf numFmtId="0" fontId="56" fillId="0" borderId="24" xfId="50" applyFont="1" applyBorder="1" applyAlignment="1">
      <alignment vertical="center"/>
    </xf>
    <xf numFmtId="0" fontId="56" fillId="0" borderId="24" xfId="50" applyFont="1" applyFill="1" applyBorder="1" applyAlignment="1">
      <alignment horizontal="center" vertical="center"/>
    </xf>
    <xf numFmtId="0" fontId="58" fillId="0" borderId="32" xfId="50" applyFont="1" applyBorder="1" applyAlignment="1">
      <alignment vertical="center"/>
    </xf>
    <xf numFmtId="0" fontId="58" fillId="0" borderId="2" xfId="50" applyFont="1" applyBorder="1" applyAlignment="1">
      <alignment vertical="center"/>
    </xf>
    <xf numFmtId="0" fontId="56" fillId="0" borderId="32" xfId="50" applyFont="1" applyBorder="1" applyAlignment="1">
      <alignment vertical="center"/>
    </xf>
    <xf numFmtId="0" fontId="56" fillId="0" borderId="2" xfId="50" applyFont="1" applyBorder="1" applyAlignment="1">
      <alignment vertical="center"/>
    </xf>
    <xf numFmtId="0" fontId="56" fillId="0" borderId="36" xfId="50" applyFont="1" applyBorder="1" applyAlignment="1">
      <alignment vertical="center"/>
    </xf>
    <xf numFmtId="0" fontId="56" fillId="0" borderId="6" xfId="50" applyFont="1" applyBorder="1" applyAlignment="1">
      <alignment vertical="center"/>
    </xf>
    <xf numFmtId="0" fontId="56" fillId="0" borderId="35" xfId="50" applyFont="1" applyBorder="1" applyAlignment="1">
      <alignment horizontal="left" vertical="center"/>
    </xf>
    <xf numFmtId="0" fontId="56" fillId="0" borderId="34" xfId="50" applyFont="1" applyBorder="1" applyAlignment="1">
      <alignment horizontal="left" vertical="center"/>
    </xf>
    <xf numFmtId="0" fontId="56" fillId="0" borderId="33" xfId="50" applyFont="1" applyBorder="1" applyAlignment="1">
      <alignment horizontal="left" vertical="center"/>
    </xf>
    <xf numFmtId="0" fontId="56" fillId="0" borderId="28" xfId="50" applyFont="1" applyFill="1" applyBorder="1" applyAlignment="1">
      <alignment horizontal="center" vertical="center"/>
    </xf>
    <xf numFmtId="0" fontId="56" fillId="0" borderId="29" xfId="50" applyFont="1" applyBorder="1" applyAlignment="1">
      <alignment vertical="center"/>
    </xf>
    <xf numFmtId="0" fontId="56" fillId="0" borderId="28" xfId="50" applyFont="1" applyBorder="1" applyAlignment="1">
      <alignment vertical="center"/>
    </xf>
    <xf numFmtId="0" fontId="56" fillId="24" borderId="4" xfId="50" applyFont="1" applyFill="1" applyBorder="1" applyAlignment="1">
      <alignment horizontal="center" vertical="center"/>
    </xf>
    <xf numFmtId="0" fontId="1" fillId="24" borderId="3" xfId="50" applyFill="1" applyBorder="1"/>
    <xf numFmtId="0" fontId="56" fillId="0" borderId="39" xfId="50" applyFont="1" applyBorder="1" applyAlignment="1">
      <alignment vertical="center"/>
    </xf>
    <xf numFmtId="0" fontId="56" fillId="0" borderId="38" xfId="50" applyFont="1" applyBorder="1" applyAlignment="1">
      <alignment vertical="center"/>
    </xf>
    <xf numFmtId="0" fontId="56" fillId="0" borderId="37" xfId="50" applyFont="1" applyBorder="1" applyAlignment="1">
      <alignment vertical="center"/>
    </xf>
    <xf numFmtId="0" fontId="56" fillId="0" borderId="1" xfId="50" applyFont="1" applyBorder="1" applyAlignment="1">
      <alignment horizontal="center" vertical="center"/>
    </xf>
    <xf numFmtId="0" fontId="60" fillId="0" borderId="1" xfId="50" applyFont="1" applyBorder="1" applyAlignment="1">
      <alignment horizontal="center" vertical="center"/>
    </xf>
    <xf numFmtId="0" fontId="56" fillId="24" borderId="3" xfId="50" applyFont="1" applyFill="1" applyBorder="1" applyAlignment="1">
      <alignment horizontal="center" vertical="center"/>
    </xf>
    <xf numFmtId="0" fontId="56"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6" fillId="0" borderId="42" xfId="50" applyFont="1" applyBorder="1" applyAlignment="1">
      <alignment vertical="center"/>
    </xf>
    <xf numFmtId="0" fontId="56" fillId="0" borderId="41" xfId="50" applyFont="1" applyBorder="1" applyAlignment="1">
      <alignment vertical="center"/>
    </xf>
    <xf numFmtId="0" fontId="56" fillId="0" borderId="40" xfId="50" applyFont="1" applyBorder="1" applyAlignment="1">
      <alignment vertical="center"/>
    </xf>
    <xf numFmtId="0" fontId="56"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65" fillId="0" borderId="0" xfId="1" applyFont="1" applyAlignment="1">
      <alignment horizontal="center" vertical="center"/>
    </xf>
    <xf numFmtId="0" fontId="9" fillId="0" borderId="0" xfId="1" applyFont="1" applyAlignment="1">
      <alignment horizontal="center" vertical="center" wrapText="1"/>
    </xf>
    <xf numFmtId="0" fontId="56" fillId="0" borderId="0" xfId="50" applyFont="1" applyFill="1" applyAlignment="1"/>
    <xf numFmtId="0" fontId="58" fillId="0" borderId="41" xfId="50" applyFont="1" applyBorder="1" applyAlignment="1">
      <alignment horizontal="center" vertical="center"/>
    </xf>
    <xf numFmtId="0" fontId="56" fillId="25" borderId="29" xfId="50" applyFont="1" applyFill="1" applyBorder="1" applyAlignment="1">
      <alignment vertical="center"/>
    </xf>
    <xf numFmtId="0" fontId="56" fillId="25" borderId="28" xfId="50" applyFont="1" applyFill="1" applyBorder="1" applyAlignment="1">
      <alignment vertical="center"/>
    </xf>
    <xf numFmtId="167" fontId="56" fillId="25" borderId="28" xfId="50" applyNumberFormat="1" applyFont="1" applyFill="1" applyBorder="1" applyAlignment="1">
      <alignment horizontal="center" vertical="center"/>
    </xf>
    <xf numFmtId="0" fontId="58" fillId="0" borderId="20" xfId="50" applyFont="1" applyBorder="1" applyAlignment="1">
      <alignment horizontal="center"/>
    </xf>
    <xf numFmtId="0" fontId="43" fillId="0" borderId="1" xfId="2" applyFont="1" applyFill="1" applyBorder="1" applyAlignment="1">
      <alignment horizontal="center" vertical="center" wrapText="1"/>
    </xf>
    <xf numFmtId="0" fontId="43" fillId="0" borderId="1" xfId="2"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1" xfId="2" applyFont="1" applyFill="1" applyBorder="1" applyAlignment="1">
      <alignment horizontal="center" vertical="center"/>
    </xf>
    <xf numFmtId="0" fontId="43" fillId="0" borderId="2" xfId="2" applyFont="1" applyFill="1" applyBorder="1" applyAlignment="1">
      <alignment horizontal="center" vertical="center" wrapText="1"/>
    </xf>
    <xf numFmtId="0" fontId="43" fillId="0" borderId="22" xfId="2" applyFont="1" applyFill="1" applyBorder="1" applyAlignment="1">
      <alignment horizontal="center" vertical="center" wrapText="1"/>
    </xf>
    <xf numFmtId="0" fontId="43" fillId="0" borderId="21" xfId="2" applyFont="1" applyFill="1" applyBorder="1" applyAlignment="1">
      <alignment horizontal="center" vertical="center" wrapText="1"/>
    </xf>
    <xf numFmtId="0" fontId="43" fillId="0" borderId="0" xfId="2" applyFont="1" applyFill="1" applyAlignment="1">
      <alignment horizontal="center" vertical="top" wrapText="1"/>
    </xf>
    <xf numFmtId="0" fontId="43" fillId="24" borderId="1" xfId="52" applyFont="1" applyFill="1" applyBorder="1" applyAlignment="1">
      <alignment horizontal="center" vertical="center" wrapText="1"/>
    </xf>
    <xf numFmtId="0" fontId="43" fillId="24" borderId="4" xfId="52" applyFont="1" applyFill="1" applyBorder="1" applyAlignment="1">
      <alignment horizontal="center" vertical="center"/>
    </xf>
    <xf numFmtId="0" fontId="43" fillId="24" borderId="7" xfId="52" applyFont="1" applyFill="1" applyBorder="1" applyAlignment="1">
      <alignment horizontal="center" vertical="center"/>
    </xf>
    <xf numFmtId="0" fontId="43" fillId="24" borderId="1" xfId="2" applyFont="1" applyFill="1" applyBorder="1" applyAlignment="1">
      <alignment horizontal="center" vertical="center" wrapText="1"/>
    </xf>
    <xf numFmtId="0" fontId="43" fillId="24" borderId="10" xfId="2" applyFont="1" applyFill="1" applyBorder="1" applyAlignment="1">
      <alignment horizontal="center" vertical="center" wrapText="1"/>
    </xf>
    <xf numFmtId="0" fontId="43" fillId="24" borderId="6" xfId="2" applyFont="1" applyFill="1" applyBorder="1" applyAlignment="1">
      <alignment horizontal="center" vertical="center" wrapText="1"/>
    </xf>
    <xf numFmtId="0" fontId="43" fillId="24" borderId="2" xfId="2" applyFont="1" applyFill="1" applyBorder="1" applyAlignment="1">
      <alignment horizontal="center" vertical="center" wrapText="1"/>
    </xf>
    <xf numFmtId="0" fontId="43" fillId="24" borderId="9" xfId="2" applyFont="1" applyFill="1" applyBorder="1" applyAlignment="1">
      <alignment horizontal="center" vertical="center"/>
    </xf>
    <xf numFmtId="0" fontId="43" fillId="24" borderId="8" xfId="2" applyFont="1" applyFill="1" applyBorder="1" applyAlignment="1">
      <alignment horizontal="center" vertical="center"/>
    </xf>
    <xf numFmtId="0" fontId="43" fillId="24" borderId="5" xfId="2" applyFont="1" applyFill="1" applyBorder="1" applyAlignment="1">
      <alignment horizontal="center" vertical="center"/>
    </xf>
    <xf numFmtId="0" fontId="43" fillId="24" borderId="43" xfId="2" applyFont="1" applyFill="1" applyBorder="1" applyAlignment="1">
      <alignment horizontal="center" vertical="center"/>
    </xf>
    <xf numFmtId="0" fontId="43" fillId="24" borderId="4" xfId="2" applyFont="1" applyFill="1" applyBorder="1" applyAlignment="1">
      <alignment horizontal="center" vertical="center" wrapText="1"/>
    </xf>
    <xf numFmtId="0" fontId="43" fillId="24" borderId="3" xfId="2" applyFont="1" applyFill="1" applyBorder="1" applyAlignment="1">
      <alignment horizontal="center" vertical="center" wrapText="1"/>
    </xf>
    <xf numFmtId="0" fontId="43" fillId="24" borderId="0" xfId="0" applyFont="1" applyFill="1" applyAlignment="1">
      <alignment horizontal="center" vertical="center"/>
    </xf>
    <xf numFmtId="0" fontId="9" fillId="24" borderId="0" xfId="1" applyFont="1" applyFill="1" applyAlignment="1">
      <alignment horizontal="center" vertical="center"/>
    </xf>
    <xf numFmtId="0" fontId="7" fillId="24" borderId="0" xfId="1" applyFont="1" applyFill="1" applyAlignment="1">
      <alignment horizontal="center" vertical="center"/>
    </xf>
    <xf numFmtId="0" fontId="36" fillId="0" borderId="4" xfId="49" applyFont="1" applyFill="1" applyBorder="1" applyAlignment="1">
      <alignment horizontal="center"/>
    </xf>
    <xf numFmtId="0" fontId="36" fillId="0" borderId="7" xfId="49" applyFont="1" applyFill="1" applyBorder="1" applyAlignment="1">
      <alignment horizontal="center"/>
    </xf>
    <xf numFmtId="0" fontId="36" fillId="0" borderId="3" xfId="49" applyFont="1" applyFill="1" applyBorder="1" applyAlignment="1">
      <alignment horizontal="center"/>
    </xf>
    <xf numFmtId="0" fontId="40" fillId="0" borderId="1" xfId="49" applyFont="1" applyFill="1" applyBorder="1" applyAlignment="1">
      <alignment horizontal="center" vertical="center"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0" fillId="0" borderId="10"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3" fillId="0" borderId="1" xfId="49" applyFont="1" applyFill="1" applyBorder="1" applyAlignment="1" applyProtection="1">
      <alignment horizontal="center" vertical="center" textRotation="90" wrapText="1"/>
    </xf>
    <xf numFmtId="0" fontId="52"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39" fillId="0" borderId="20" xfId="49" applyFont="1" applyFill="1" applyBorder="1" applyAlignment="1">
      <alignment horizontal="center"/>
    </xf>
    <xf numFmtId="0" fontId="40" fillId="0" borderId="6"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1" fontId="37" fillId="0" borderId="10" xfId="49" applyNumberFormat="1" applyFont="1" applyFill="1" applyBorder="1" applyAlignment="1">
      <alignment horizontal="center" vertical="center"/>
    </xf>
    <xf numFmtId="1" fontId="37" fillId="0" borderId="6" xfId="49" applyNumberFormat="1" applyFont="1" applyFill="1" applyBorder="1" applyAlignment="1">
      <alignment horizontal="center" vertical="center"/>
    </xf>
    <xf numFmtId="1" fontId="37" fillId="0" borderId="2" xfId="49" applyNumberFormat="1" applyFont="1" applyFill="1" applyBorder="1" applyAlignment="1">
      <alignment horizontal="center" vertical="center"/>
    </xf>
    <xf numFmtId="0" fontId="9" fillId="24" borderId="0" xfId="1" applyFont="1" applyFill="1" applyAlignment="1">
      <alignment horizontal="center" vertical="center" wrapText="1"/>
    </xf>
    <xf numFmtId="0" fontId="42" fillId="24" borderId="0" xfId="2" applyFont="1" applyFill="1" applyAlignment="1">
      <alignment horizontal="center" wrapText="1"/>
    </xf>
    <xf numFmtId="0" fontId="42" fillId="24" borderId="0" xfId="2" applyFont="1" applyFill="1" applyAlignment="1">
      <alignment horizontal="center"/>
    </xf>
    <xf numFmtId="0" fontId="50" fillId="24" borderId="0" xfId="2" applyFont="1" applyFill="1" applyAlignment="1">
      <alignment horizontal="center"/>
    </xf>
    <xf numFmtId="0" fontId="5" fillId="24" borderId="0" xfId="1" applyFont="1" applyFill="1" applyAlignment="1">
      <alignment horizontal="center" vertical="center"/>
    </xf>
    <xf numFmtId="0" fontId="0" fillId="0" borderId="47" xfId="0" applyBorder="1" applyAlignment="1">
      <alignment vertical="center" wrapText="1"/>
    </xf>
    <xf numFmtId="0" fontId="0" fillId="0" borderId="0" xfId="0" applyBorder="1" applyAlignment="1">
      <alignment vertical="center" wrapText="1"/>
    </xf>
    <xf numFmtId="0" fontId="0" fillId="0" borderId="47" xfId="0" applyBorder="1" applyAlignment="1">
      <alignment wrapText="1"/>
    </xf>
    <xf numFmtId="0" fontId="0" fillId="0" borderId="0" xfId="0" applyBorder="1" applyAlignment="1">
      <alignment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46" xfId="0" applyFont="1" applyBorder="1" applyAlignment="1">
      <alignment horizontal="center" wrapText="1"/>
    </xf>
    <xf numFmtId="0" fontId="0" fillId="0" borderId="47" xfId="0" applyBorder="1" applyAlignment="1">
      <alignment horizontal="center" vertical="center" wrapText="1"/>
    </xf>
    <xf numFmtId="0" fontId="0" fillId="0" borderId="0" xfId="0" applyAlignment="1">
      <alignment wrapText="1"/>
    </xf>
    <xf numFmtId="0" fontId="0" fillId="0" borderId="48" xfId="0" applyBorder="1" applyAlignment="1">
      <alignment wrapText="1"/>
    </xf>
    <xf numFmtId="0" fontId="2" fillId="0" borderId="47" xfId="0" applyFont="1" applyBorder="1" applyAlignment="1">
      <alignment vertical="top" wrapText="1"/>
    </xf>
    <xf numFmtId="0" fontId="2" fillId="0" borderId="0" xfId="0" applyFont="1" applyBorder="1" applyAlignment="1">
      <alignment vertical="top" wrapText="1"/>
    </xf>
    <xf numFmtId="0" fontId="2" fillId="0" borderId="48" xfId="0" applyFont="1" applyBorder="1" applyAlignment="1">
      <alignment vertical="top" wrapText="1"/>
    </xf>
  </cellXfs>
  <cellStyles count="68">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xfId="67" builtinId="5"/>
    <cellStyle name="Процентный 2" xfId="64" xr:uid="{00000000-0005-0000-0000-00003B000000}"/>
    <cellStyle name="Процентный 3" xfId="65" xr:uid="{00000000-0005-0000-0000-00003C000000}"/>
    <cellStyle name="Связанная ячейка 2" xfId="56" xr:uid="{00000000-0005-0000-0000-00003D000000}"/>
    <cellStyle name="Стиль 1" xfId="66" xr:uid="{00000000-0005-0000-0000-00003E000000}"/>
    <cellStyle name="Текст предупреждения 2" xfId="57" xr:uid="{00000000-0005-0000-0000-00003F000000}"/>
    <cellStyle name="Финансовый 2" xfId="58" xr:uid="{00000000-0005-0000-0000-000040000000}"/>
    <cellStyle name="Финансовый 2 2 2 2 2" xfId="59" xr:uid="{00000000-0005-0000-0000-000041000000}"/>
    <cellStyle name="Финансовый 3" xfId="60" xr:uid="{00000000-0005-0000-0000-000042000000}"/>
    <cellStyle name="Хороший 2" xfId="61" xr:uid="{00000000-0005-0000-0000-000043000000}"/>
  </cellStyles>
  <dxfs count="0"/>
  <tableStyles count="0" defaultTableStyle="TableStyleMedium2" defaultPivotStyle="PivotStyleLight16"/>
  <colors>
    <mruColors>
      <color rgb="FFC9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4</xdr:row>
          <xdr:rowOff>19050</xdr:rowOff>
        </xdr:from>
        <xdr:to>
          <xdr:col>6</xdr:col>
          <xdr:colOff>28575</xdr:colOff>
          <xdr:row>6</xdr:row>
          <xdr:rowOff>152400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C00-000004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descr="logo.png">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4"/>
  <sheetViews>
    <sheetView view="pageBreakPreview" topLeftCell="A31" zoomScale="75" zoomScaleSheetLayoutView="75" workbookViewId="0">
      <selection activeCell="C43" sqref="C43"/>
    </sheetView>
  </sheetViews>
  <sheetFormatPr defaultRowHeight="15" x14ac:dyDescent="0.25"/>
  <cols>
    <col min="1" max="1" width="6.140625" style="135" customWidth="1"/>
    <col min="2" max="2" width="86.85546875" style="135" customWidth="1"/>
    <col min="3" max="3" width="55.7109375" style="135" customWidth="1"/>
    <col min="4" max="4" width="12" style="135" customWidth="1"/>
    <col min="5" max="5" width="14.42578125" style="135" customWidth="1"/>
    <col min="6" max="6" width="36.5703125" style="135" customWidth="1"/>
    <col min="7" max="7" width="20" style="135" customWidth="1"/>
    <col min="8" max="8" width="25.5703125" style="135" customWidth="1"/>
    <col min="9" max="9" width="16.42578125" style="135" customWidth="1"/>
    <col min="10" max="16384" width="9.140625" style="135"/>
  </cols>
  <sheetData>
    <row r="1" spans="1:22" s="14" customFormat="1" ht="12" hidden="1" customHeight="1" x14ac:dyDescent="0.2">
      <c r="A1" s="118"/>
      <c r="C1" s="119" t="s">
        <v>61</v>
      </c>
    </row>
    <row r="2" spans="1:22" s="14" customFormat="1" ht="10.5" hidden="1" customHeight="1" x14ac:dyDescent="0.2">
      <c r="A2" s="118"/>
      <c r="C2" s="120" t="s">
        <v>9</v>
      </c>
    </row>
    <row r="3" spans="1:22" s="14" customFormat="1" ht="9" hidden="1" customHeight="1" x14ac:dyDescent="0.2">
      <c r="A3" s="121"/>
      <c r="C3" s="120" t="s">
        <v>60</v>
      </c>
    </row>
    <row r="4" spans="1:22" s="14" customFormat="1" ht="9.75" customHeight="1" x14ac:dyDescent="0.3">
      <c r="A4" s="121"/>
      <c r="H4" s="122"/>
    </row>
    <row r="5" spans="1:22" s="14" customFormat="1" ht="15.75" x14ac:dyDescent="0.25">
      <c r="A5" s="272" t="s">
        <v>558</v>
      </c>
      <c r="B5" s="272"/>
      <c r="C5" s="272"/>
      <c r="D5" s="96"/>
      <c r="E5" s="96"/>
      <c r="F5" s="96"/>
      <c r="G5" s="96"/>
      <c r="H5" s="96"/>
      <c r="I5" s="96"/>
      <c r="J5" s="96"/>
    </row>
    <row r="6" spans="1:22" s="14" customFormat="1" ht="6" customHeight="1" x14ac:dyDescent="0.3">
      <c r="A6" s="121"/>
      <c r="H6" s="122"/>
    </row>
    <row r="7" spans="1:22" s="14" customFormat="1" ht="18.75" x14ac:dyDescent="0.2">
      <c r="A7" s="276" t="s">
        <v>8</v>
      </c>
      <c r="B7" s="276"/>
      <c r="C7" s="276"/>
      <c r="D7" s="123"/>
      <c r="E7" s="123"/>
      <c r="F7" s="123"/>
      <c r="G7" s="123"/>
      <c r="H7" s="123"/>
      <c r="I7" s="123"/>
      <c r="J7" s="123"/>
      <c r="K7" s="123"/>
      <c r="L7" s="123"/>
      <c r="M7" s="123"/>
      <c r="N7" s="123"/>
      <c r="O7" s="123"/>
      <c r="P7" s="123"/>
      <c r="Q7" s="123"/>
      <c r="R7" s="123"/>
      <c r="S7" s="123"/>
      <c r="T7" s="123"/>
      <c r="U7" s="123"/>
      <c r="V7" s="123"/>
    </row>
    <row r="8" spans="1:22" s="14" customFormat="1" ht="18.75" x14ac:dyDescent="0.2">
      <c r="A8" s="277" t="s">
        <v>460</v>
      </c>
      <c r="B8" s="277"/>
      <c r="C8" s="277"/>
      <c r="D8" s="124"/>
      <c r="E8" s="124"/>
      <c r="F8" s="124"/>
      <c r="G8" s="124"/>
      <c r="H8" s="124"/>
      <c r="I8" s="123"/>
      <c r="J8" s="123"/>
      <c r="K8" s="123"/>
      <c r="L8" s="123"/>
      <c r="M8" s="123"/>
      <c r="N8" s="123"/>
      <c r="O8" s="123"/>
      <c r="P8" s="123"/>
      <c r="Q8" s="123"/>
      <c r="R8" s="123"/>
      <c r="S8" s="123"/>
      <c r="T8" s="123"/>
      <c r="U8" s="123"/>
      <c r="V8" s="123"/>
    </row>
    <row r="9" spans="1:22" s="14" customFormat="1" ht="18.75" x14ac:dyDescent="0.2">
      <c r="A9" s="273" t="s">
        <v>7</v>
      </c>
      <c r="B9" s="273"/>
      <c r="C9" s="273"/>
      <c r="D9" s="125"/>
      <c r="E9" s="125"/>
      <c r="F9" s="125"/>
      <c r="G9" s="125"/>
      <c r="H9" s="125"/>
      <c r="I9" s="123"/>
      <c r="J9" s="123"/>
      <c r="K9" s="123"/>
      <c r="L9" s="123"/>
      <c r="M9" s="123"/>
      <c r="N9" s="123"/>
      <c r="O9" s="123"/>
      <c r="P9" s="123"/>
      <c r="Q9" s="123"/>
      <c r="R9" s="123"/>
      <c r="S9" s="123"/>
      <c r="T9" s="123"/>
      <c r="U9" s="123"/>
      <c r="V9" s="123"/>
    </row>
    <row r="10" spans="1:22" s="14" customFormat="1" ht="18.75" x14ac:dyDescent="0.2">
      <c r="A10" s="277" t="s">
        <v>544</v>
      </c>
      <c r="B10" s="277"/>
      <c r="C10" s="277"/>
      <c r="D10" s="124"/>
      <c r="E10" s="124"/>
      <c r="F10" s="124"/>
      <c r="G10" s="124"/>
      <c r="H10" s="124"/>
      <c r="I10" s="123"/>
      <c r="J10" s="123"/>
      <c r="K10" s="123"/>
      <c r="L10" s="123"/>
      <c r="M10" s="123"/>
      <c r="N10" s="123"/>
      <c r="O10" s="123"/>
      <c r="P10" s="123"/>
      <c r="Q10" s="123"/>
      <c r="R10" s="123"/>
      <c r="S10" s="123"/>
      <c r="T10" s="123"/>
      <c r="U10" s="123"/>
      <c r="V10" s="123"/>
    </row>
    <row r="11" spans="1:22" s="14" customFormat="1" ht="18.75" x14ac:dyDescent="0.2">
      <c r="A11" s="273" t="s">
        <v>6</v>
      </c>
      <c r="B11" s="273"/>
      <c r="C11" s="273"/>
      <c r="D11" s="125"/>
      <c r="E11" s="125"/>
      <c r="F11" s="125"/>
      <c r="G11" s="125"/>
      <c r="H11" s="125"/>
      <c r="I11" s="123"/>
      <c r="J11" s="123"/>
      <c r="K11" s="123"/>
      <c r="L11" s="123"/>
      <c r="M11" s="123"/>
      <c r="N11" s="123"/>
      <c r="O11" s="123"/>
      <c r="P11" s="123"/>
      <c r="Q11" s="123"/>
      <c r="R11" s="123"/>
      <c r="S11" s="123"/>
      <c r="T11" s="123"/>
      <c r="U11" s="123"/>
      <c r="V11" s="123"/>
    </row>
    <row r="12" spans="1:22" s="126" customFormat="1" ht="32.25" customHeight="1" x14ac:dyDescent="0.2">
      <c r="A12" s="278" t="s">
        <v>503</v>
      </c>
      <c r="B12" s="278"/>
      <c r="C12" s="278"/>
      <c r="D12" s="124"/>
      <c r="E12" s="124"/>
      <c r="F12" s="124"/>
      <c r="G12" s="124"/>
      <c r="H12" s="124"/>
      <c r="I12" s="124"/>
      <c r="J12" s="124"/>
      <c r="K12" s="124"/>
      <c r="L12" s="124"/>
      <c r="M12" s="124"/>
      <c r="N12" s="124"/>
      <c r="O12" s="124"/>
      <c r="P12" s="124"/>
      <c r="Q12" s="124"/>
      <c r="R12" s="124"/>
      <c r="S12" s="124"/>
      <c r="T12" s="124"/>
      <c r="U12" s="124"/>
      <c r="V12" s="124"/>
    </row>
    <row r="13" spans="1:22" s="126" customFormat="1" ht="15" customHeight="1" x14ac:dyDescent="0.2">
      <c r="A13" s="273" t="s">
        <v>5</v>
      </c>
      <c r="B13" s="273"/>
      <c r="C13" s="273"/>
      <c r="D13" s="125"/>
      <c r="E13" s="125"/>
      <c r="F13" s="125"/>
      <c r="G13" s="125"/>
      <c r="H13" s="125"/>
      <c r="I13" s="125"/>
      <c r="J13" s="125"/>
      <c r="K13" s="125"/>
      <c r="L13" s="125"/>
      <c r="M13" s="125"/>
      <c r="N13" s="125"/>
      <c r="O13" s="125"/>
      <c r="P13" s="125"/>
      <c r="Q13" s="125"/>
      <c r="R13" s="125"/>
      <c r="S13" s="125"/>
      <c r="T13" s="125"/>
      <c r="U13" s="125"/>
      <c r="V13" s="125"/>
    </row>
    <row r="14" spans="1:22" s="126" customFormat="1" ht="9" customHeight="1" x14ac:dyDescent="0.2">
      <c r="A14" s="127"/>
      <c r="B14" s="127"/>
      <c r="C14" s="127"/>
      <c r="D14" s="127"/>
      <c r="E14" s="127"/>
      <c r="F14" s="127"/>
      <c r="G14" s="127"/>
      <c r="H14" s="127"/>
      <c r="I14" s="127"/>
      <c r="J14" s="127"/>
      <c r="K14" s="127"/>
      <c r="L14" s="127"/>
      <c r="M14" s="127"/>
      <c r="N14" s="127"/>
      <c r="O14" s="127"/>
      <c r="P14" s="127"/>
      <c r="Q14" s="127"/>
      <c r="R14" s="127"/>
      <c r="S14" s="127"/>
    </row>
    <row r="15" spans="1:22" s="126" customFormat="1" ht="15" customHeight="1" x14ac:dyDescent="0.2">
      <c r="A15" s="274" t="s">
        <v>444</v>
      </c>
      <c r="B15" s="275"/>
      <c r="C15" s="275"/>
      <c r="D15" s="128"/>
      <c r="E15" s="128"/>
      <c r="F15" s="128"/>
      <c r="G15" s="128"/>
      <c r="H15" s="128"/>
      <c r="I15" s="128"/>
      <c r="J15" s="128"/>
      <c r="K15" s="128"/>
      <c r="L15" s="128"/>
      <c r="M15" s="128"/>
      <c r="N15" s="128"/>
      <c r="O15" s="128"/>
      <c r="P15" s="128"/>
      <c r="Q15" s="128"/>
      <c r="R15" s="128"/>
      <c r="S15" s="128"/>
      <c r="T15" s="128"/>
      <c r="U15" s="128"/>
      <c r="V15" s="128"/>
    </row>
    <row r="16" spans="1:22" s="126" customFormat="1" ht="12" customHeight="1" x14ac:dyDescent="0.2">
      <c r="A16" s="125"/>
      <c r="B16" s="125"/>
      <c r="C16" s="125"/>
      <c r="D16" s="125"/>
      <c r="E16" s="125"/>
      <c r="F16" s="125"/>
      <c r="G16" s="125"/>
      <c r="H16" s="125"/>
      <c r="I16" s="127"/>
      <c r="J16" s="127"/>
      <c r="K16" s="127"/>
      <c r="L16" s="127"/>
      <c r="M16" s="127"/>
      <c r="N16" s="127"/>
      <c r="O16" s="127"/>
      <c r="P16" s="127"/>
      <c r="Q16" s="127"/>
      <c r="R16" s="127"/>
      <c r="S16" s="127"/>
    </row>
    <row r="17" spans="1:22" s="126" customFormat="1" ht="20.25" customHeight="1" x14ac:dyDescent="0.2">
      <c r="A17" s="129" t="s">
        <v>4</v>
      </c>
      <c r="B17" s="130" t="s">
        <v>59</v>
      </c>
      <c r="C17" s="114" t="s">
        <v>58</v>
      </c>
      <c r="D17" s="131"/>
      <c r="E17" s="131"/>
      <c r="F17" s="131"/>
      <c r="G17" s="131"/>
      <c r="H17" s="131"/>
      <c r="I17" s="115"/>
      <c r="J17" s="115"/>
      <c r="K17" s="115"/>
      <c r="L17" s="115"/>
      <c r="M17" s="115"/>
      <c r="N17" s="115"/>
      <c r="O17" s="115"/>
      <c r="P17" s="115"/>
      <c r="Q17" s="115"/>
      <c r="R17" s="115"/>
      <c r="S17" s="115"/>
      <c r="T17" s="132"/>
      <c r="U17" s="132"/>
      <c r="V17" s="132"/>
    </row>
    <row r="18" spans="1:22" s="126" customFormat="1" ht="16.5" customHeight="1" x14ac:dyDescent="0.2">
      <c r="A18" s="114">
        <v>1</v>
      </c>
      <c r="B18" s="130">
        <v>2</v>
      </c>
      <c r="C18" s="114">
        <v>3</v>
      </c>
      <c r="D18" s="131"/>
      <c r="E18" s="131"/>
      <c r="F18" s="131"/>
      <c r="G18" s="131"/>
      <c r="H18" s="131"/>
      <c r="I18" s="115"/>
      <c r="J18" s="115"/>
      <c r="K18" s="115"/>
      <c r="L18" s="115"/>
      <c r="M18" s="115"/>
      <c r="N18" s="115"/>
      <c r="O18" s="115"/>
      <c r="P18" s="115"/>
      <c r="Q18" s="115"/>
      <c r="R18" s="115"/>
      <c r="S18" s="115"/>
      <c r="T18" s="132"/>
      <c r="U18" s="132"/>
      <c r="V18" s="132"/>
    </row>
    <row r="19" spans="1:22" s="126" customFormat="1" ht="31.5" x14ac:dyDescent="0.2">
      <c r="A19" s="19" t="s">
        <v>57</v>
      </c>
      <c r="B19" s="133" t="s">
        <v>303</v>
      </c>
      <c r="C19" s="114" t="s">
        <v>473</v>
      </c>
      <c r="D19" s="131"/>
      <c r="E19" s="131"/>
      <c r="F19" s="131"/>
      <c r="G19" s="131"/>
      <c r="H19" s="131"/>
      <c r="I19" s="115"/>
      <c r="J19" s="115"/>
      <c r="K19" s="115"/>
      <c r="L19" s="115"/>
      <c r="M19" s="115"/>
      <c r="N19" s="115"/>
      <c r="O19" s="115"/>
      <c r="P19" s="115"/>
      <c r="Q19" s="115"/>
      <c r="R19" s="115"/>
      <c r="S19" s="115"/>
      <c r="T19" s="132"/>
      <c r="U19" s="132"/>
      <c r="V19" s="132"/>
    </row>
    <row r="20" spans="1:22" s="126" customFormat="1" ht="47.25" x14ac:dyDescent="0.2">
      <c r="A20" s="19" t="s">
        <v>56</v>
      </c>
      <c r="B20" s="23" t="s">
        <v>474</v>
      </c>
      <c r="C20" s="175" t="s">
        <v>463</v>
      </c>
      <c r="D20" s="131"/>
      <c r="E20" s="131"/>
      <c r="F20" s="131"/>
      <c r="G20" s="131"/>
      <c r="H20" s="131"/>
      <c r="I20" s="115"/>
      <c r="J20" s="115"/>
      <c r="K20" s="115"/>
      <c r="L20" s="115"/>
      <c r="M20" s="115"/>
      <c r="N20" s="115"/>
      <c r="O20" s="115"/>
      <c r="P20" s="115"/>
      <c r="Q20" s="115"/>
      <c r="R20" s="115"/>
      <c r="S20" s="115"/>
      <c r="T20" s="132"/>
      <c r="U20" s="132"/>
      <c r="V20" s="132"/>
    </row>
    <row r="21" spans="1:22" s="126" customFormat="1" ht="31.5" x14ac:dyDescent="0.2">
      <c r="A21" s="19" t="s">
        <v>55</v>
      </c>
      <c r="B21" s="93" t="s">
        <v>396</v>
      </c>
      <c r="C21" s="114" t="s">
        <v>470</v>
      </c>
      <c r="D21" s="131"/>
      <c r="E21" s="131"/>
      <c r="F21" s="131"/>
      <c r="G21" s="131"/>
      <c r="H21" s="115"/>
      <c r="I21" s="115"/>
      <c r="J21" s="115"/>
      <c r="K21" s="115"/>
      <c r="L21" s="115"/>
      <c r="M21" s="115"/>
      <c r="N21" s="115"/>
      <c r="O21" s="115"/>
      <c r="P21" s="115"/>
      <c r="Q21" s="115"/>
      <c r="R21" s="115"/>
      <c r="S21" s="132"/>
      <c r="T21" s="132"/>
      <c r="U21" s="132"/>
      <c r="V21" s="132"/>
    </row>
    <row r="22" spans="1:22" s="126" customFormat="1" ht="18.75" x14ac:dyDescent="0.2">
      <c r="A22" s="19" t="s">
        <v>54</v>
      </c>
      <c r="B22" s="93" t="s">
        <v>67</v>
      </c>
      <c r="C22" s="114" t="s">
        <v>461</v>
      </c>
      <c r="D22" s="131"/>
      <c r="E22" s="131"/>
      <c r="F22" s="131"/>
      <c r="G22" s="131"/>
      <c r="H22" s="115"/>
      <c r="I22" s="115"/>
      <c r="J22" s="115"/>
      <c r="K22" s="115"/>
      <c r="L22" s="115"/>
      <c r="M22" s="115"/>
      <c r="N22" s="115"/>
      <c r="O22" s="115"/>
      <c r="P22" s="115"/>
      <c r="Q22" s="115"/>
      <c r="R22" s="115"/>
      <c r="S22" s="132"/>
      <c r="T22" s="132"/>
      <c r="U22" s="132"/>
      <c r="V22" s="132"/>
    </row>
    <row r="23" spans="1:22" s="126" customFormat="1" ht="49.5" customHeight="1" x14ac:dyDescent="0.2">
      <c r="A23" s="19" t="s">
        <v>52</v>
      </c>
      <c r="B23" s="93" t="s">
        <v>66</v>
      </c>
      <c r="C23" s="114" t="s">
        <v>542</v>
      </c>
      <c r="D23" s="131"/>
      <c r="E23" s="131"/>
      <c r="F23" s="131"/>
      <c r="G23" s="131"/>
      <c r="H23" s="115"/>
      <c r="I23" s="115"/>
      <c r="J23" s="115"/>
      <c r="K23" s="115"/>
      <c r="L23" s="115"/>
      <c r="M23" s="115"/>
      <c r="N23" s="115"/>
      <c r="O23" s="115"/>
      <c r="P23" s="115"/>
      <c r="Q23" s="115"/>
      <c r="R23" s="115"/>
      <c r="S23" s="132"/>
      <c r="T23" s="132"/>
      <c r="U23" s="132"/>
      <c r="V23" s="132"/>
    </row>
    <row r="24" spans="1:22" s="126" customFormat="1" ht="18.75" x14ac:dyDescent="0.2">
      <c r="A24" s="19" t="s">
        <v>51</v>
      </c>
      <c r="B24" s="93" t="s">
        <v>397</v>
      </c>
      <c r="C24" s="114" t="s">
        <v>464</v>
      </c>
      <c r="D24" s="131"/>
      <c r="E24" s="131"/>
      <c r="F24" s="131"/>
      <c r="G24" s="131"/>
      <c r="H24" s="115"/>
      <c r="I24" s="115"/>
      <c r="J24" s="115"/>
      <c r="K24" s="115"/>
      <c r="L24" s="115"/>
      <c r="M24" s="115"/>
      <c r="N24" s="115"/>
      <c r="O24" s="115"/>
      <c r="P24" s="115"/>
      <c r="Q24" s="115"/>
      <c r="R24" s="115"/>
      <c r="S24" s="132"/>
      <c r="T24" s="132"/>
      <c r="U24" s="132"/>
      <c r="V24" s="132"/>
    </row>
    <row r="25" spans="1:22" s="126" customFormat="1" ht="31.5" x14ac:dyDescent="0.2">
      <c r="A25" s="19" t="s">
        <v>50</v>
      </c>
      <c r="B25" s="93" t="s">
        <v>398</v>
      </c>
      <c r="C25" s="114" t="s">
        <v>464</v>
      </c>
      <c r="D25" s="131"/>
      <c r="E25" s="131"/>
      <c r="F25" s="131"/>
      <c r="G25" s="131"/>
      <c r="H25" s="115"/>
      <c r="I25" s="115"/>
      <c r="J25" s="115"/>
      <c r="K25" s="115"/>
      <c r="L25" s="115"/>
      <c r="M25" s="115"/>
      <c r="N25" s="115"/>
      <c r="O25" s="115"/>
      <c r="P25" s="115"/>
      <c r="Q25" s="115"/>
      <c r="R25" s="115"/>
      <c r="S25" s="132"/>
      <c r="T25" s="132"/>
      <c r="U25" s="132"/>
      <c r="V25" s="132"/>
    </row>
    <row r="26" spans="1:22" s="126" customFormat="1" ht="31.5" x14ac:dyDescent="0.2">
      <c r="A26" s="19" t="s">
        <v>48</v>
      </c>
      <c r="B26" s="93" t="s">
        <v>399</v>
      </c>
      <c r="C26" s="114" t="s">
        <v>464</v>
      </c>
      <c r="D26" s="131"/>
      <c r="E26" s="131"/>
      <c r="F26" s="131"/>
      <c r="G26" s="131"/>
      <c r="H26" s="115"/>
      <c r="I26" s="115"/>
      <c r="J26" s="115"/>
      <c r="K26" s="115"/>
      <c r="L26" s="115"/>
      <c r="M26" s="115"/>
      <c r="N26" s="115"/>
      <c r="O26" s="115"/>
      <c r="P26" s="115"/>
      <c r="Q26" s="115"/>
      <c r="R26" s="115"/>
      <c r="S26" s="132"/>
      <c r="T26" s="132"/>
      <c r="U26" s="132"/>
      <c r="V26" s="132"/>
    </row>
    <row r="27" spans="1:22" s="126" customFormat="1" ht="18.75" x14ac:dyDescent="0.2">
      <c r="A27" s="19" t="s">
        <v>65</v>
      </c>
      <c r="B27" s="93" t="s">
        <v>400</v>
      </c>
      <c r="C27" s="114" t="s">
        <v>464</v>
      </c>
      <c r="D27" s="131"/>
      <c r="E27" s="131"/>
      <c r="F27" s="131"/>
      <c r="G27" s="131"/>
      <c r="H27" s="115"/>
      <c r="I27" s="115"/>
      <c r="J27" s="115"/>
      <c r="K27" s="115"/>
      <c r="L27" s="115"/>
      <c r="M27" s="115"/>
      <c r="N27" s="115"/>
      <c r="O27" s="115"/>
      <c r="P27" s="115"/>
      <c r="Q27" s="115"/>
      <c r="R27" s="115"/>
      <c r="S27" s="132"/>
      <c r="T27" s="132"/>
      <c r="U27" s="132"/>
      <c r="V27" s="132"/>
    </row>
    <row r="28" spans="1:22" s="126" customFormat="1" ht="18.75" x14ac:dyDescent="0.2">
      <c r="A28" s="19" t="s">
        <v>63</v>
      </c>
      <c r="B28" s="93" t="s">
        <v>401</v>
      </c>
      <c r="C28" s="114" t="s">
        <v>464</v>
      </c>
      <c r="D28" s="131"/>
      <c r="E28" s="131"/>
      <c r="F28" s="131"/>
      <c r="G28" s="131"/>
      <c r="H28" s="115"/>
      <c r="I28" s="115"/>
      <c r="J28" s="115"/>
      <c r="K28" s="115"/>
      <c r="L28" s="115"/>
      <c r="M28" s="115"/>
      <c r="N28" s="115"/>
      <c r="O28" s="115"/>
      <c r="P28" s="115"/>
      <c r="Q28" s="115"/>
      <c r="R28" s="115"/>
      <c r="S28" s="132"/>
      <c r="T28" s="132"/>
      <c r="U28" s="132"/>
      <c r="V28" s="132"/>
    </row>
    <row r="29" spans="1:22" s="126" customFormat="1" ht="47.25" x14ac:dyDescent="0.2">
      <c r="A29" s="19" t="s">
        <v>62</v>
      </c>
      <c r="B29" s="93" t="s">
        <v>402</v>
      </c>
      <c r="C29" s="114" t="s">
        <v>462</v>
      </c>
      <c r="D29" s="131"/>
      <c r="E29" s="131"/>
      <c r="F29" s="131"/>
      <c r="G29" s="131"/>
      <c r="H29" s="115"/>
      <c r="I29" s="115"/>
      <c r="J29" s="115"/>
      <c r="K29" s="115"/>
      <c r="L29" s="115"/>
      <c r="M29" s="115"/>
      <c r="N29" s="115"/>
      <c r="O29" s="115"/>
      <c r="P29" s="115"/>
      <c r="Q29" s="115"/>
      <c r="R29" s="115"/>
      <c r="S29" s="132"/>
      <c r="T29" s="132"/>
      <c r="U29" s="132"/>
      <c r="V29" s="132"/>
    </row>
    <row r="30" spans="1:22" ht="63" x14ac:dyDescent="0.25">
      <c r="A30" s="19" t="s">
        <v>415</v>
      </c>
      <c r="B30" s="93" t="s">
        <v>403</v>
      </c>
      <c r="C30" s="114" t="s">
        <v>465</v>
      </c>
      <c r="D30" s="134"/>
      <c r="E30" s="134"/>
      <c r="F30" s="134"/>
      <c r="G30" s="134"/>
      <c r="H30" s="134"/>
      <c r="I30" s="134"/>
      <c r="J30" s="134"/>
      <c r="K30" s="134"/>
      <c r="L30" s="134"/>
      <c r="M30" s="134"/>
      <c r="N30" s="134"/>
      <c r="O30" s="134"/>
      <c r="P30" s="134"/>
      <c r="Q30" s="134"/>
      <c r="R30" s="134"/>
      <c r="S30" s="134"/>
      <c r="T30" s="134"/>
      <c r="U30" s="134"/>
      <c r="V30" s="134"/>
    </row>
    <row r="31" spans="1:22" ht="31.5" x14ac:dyDescent="0.25">
      <c r="A31" s="19" t="s">
        <v>406</v>
      </c>
      <c r="B31" s="93" t="s">
        <v>64</v>
      </c>
      <c r="C31" s="114" t="s">
        <v>466</v>
      </c>
      <c r="D31" s="134"/>
      <c r="E31" s="134"/>
      <c r="F31" s="134"/>
      <c r="G31" s="134"/>
      <c r="H31" s="134"/>
      <c r="I31" s="134"/>
      <c r="J31" s="134"/>
      <c r="K31" s="134"/>
      <c r="L31" s="134"/>
      <c r="M31" s="134"/>
      <c r="N31" s="134"/>
      <c r="O31" s="134"/>
      <c r="P31" s="134"/>
      <c r="Q31" s="134"/>
      <c r="R31" s="134"/>
      <c r="S31" s="134"/>
      <c r="T31" s="134"/>
      <c r="U31" s="134"/>
      <c r="V31" s="134"/>
    </row>
    <row r="32" spans="1:22" ht="15.75" x14ac:dyDescent="0.25">
      <c r="A32" s="19" t="s">
        <v>416</v>
      </c>
      <c r="B32" s="93" t="s">
        <v>404</v>
      </c>
      <c r="C32" s="114" t="s">
        <v>462</v>
      </c>
      <c r="D32" s="134"/>
      <c r="E32" s="134"/>
      <c r="F32" s="134"/>
      <c r="G32" s="134"/>
      <c r="H32" s="134"/>
      <c r="I32" s="134"/>
      <c r="J32" s="134"/>
      <c r="K32" s="134"/>
      <c r="L32" s="134"/>
      <c r="M32" s="134"/>
      <c r="N32" s="134"/>
      <c r="O32" s="134"/>
      <c r="P32" s="134"/>
      <c r="Q32" s="134"/>
      <c r="R32" s="134"/>
      <c r="S32" s="134"/>
      <c r="T32" s="134"/>
      <c r="U32" s="134"/>
      <c r="V32" s="134"/>
    </row>
    <row r="33" spans="1:22" ht="15.75" x14ac:dyDescent="0.25">
      <c r="A33" s="19" t="s">
        <v>407</v>
      </c>
      <c r="B33" s="93" t="s">
        <v>405</v>
      </c>
      <c r="C33" s="114" t="s">
        <v>462</v>
      </c>
      <c r="D33" s="134"/>
      <c r="E33" s="134"/>
      <c r="F33" s="134"/>
      <c r="G33" s="134"/>
      <c r="H33" s="134"/>
      <c r="I33" s="134"/>
      <c r="J33" s="134"/>
      <c r="K33" s="134"/>
      <c r="L33" s="134"/>
      <c r="M33" s="134"/>
      <c r="N33" s="134"/>
      <c r="O33" s="134"/>
      <c r="P33" s="134"/>
      <c r="Q33" s="134"/>
      <c r="R33" s="134"/>
      <c r="S33" s="134"/>
      <c r="T33" s="134"/>
      <c r="U33" s="134"/>
      <c r="V33" s="134"/>
    </row>
    <row r="34" spans="1:22" ht="15.75" x14ac:dyDescent="0.25">
      <c r="A34" s="19" t="s">
        <v>417</v>
      </c>
      <c r="B34" s="93" t="s">
        <v>216</v>
      </c>
      <c r="C34" s="114" t="s">
        <v>464</v>
      </c>
      <c r="D34" s="134"/>
      <c r="E34" s="134"/>
      <c r="F34" s="134"/>
      <c r="G34" s="134"/>
      <c r="H34" s="134"/>
      <c r="I34" s="134"/>
      <c r="J34" s="134"/>
      <c r="K34" s="134"/>
      <c r="L34" s="134"/>
      <c r="M34" s="134"/>
      <c r="N34" s="134"/>
      <c r="O34" s="134"/>
      <c r="P34" s="134"/>
      <c r="Q34" s="134"/>
      <c r="R34" s="134"/>
      <c r="S34" s="134"/>
      <c r="T34" s="134"/>
      <c r="U34" s="134"/>
      <c r="V34" s="134"/>
    </row>
    <row r="35" spans="1:22" ht="183" customHeight="1" x14ac:dyDescent="0.25">
      <c r="A35" s="19" t="s">
        <v>408</v>
      </c>
      <c r="B35" s="93" t="s">
        <v>455</v>
      </c>
      <c r="C35" s="252" t="s">
        <v>559</v>
      </c>
      <c r="D35" s="134"/>
      <c r="E35" s="134"/>
      <c r="F35" s="134"/>
      <c r="G35" s="134"/>
      <c r="H35" s="134"/>
      <c r="I35" s="134"/>
      <c r="J35" s="134"/>
      <c r="K35" s="134"/>
      <c r="L35" s="134"/>
      <c r="M35" s="134"/>
      <c r="N35" s="134"/>
      <c r="O35" s="134"/>
      <c r="P35" s="134"/>
      <c r="Q35" s="134"/>
      <c r="R35" s="134"/>
      <c r="S35" s="134"/>
      <c r="T35" s="134"/>
      <c r="U35" s="134"/>
      <c r="V35" s="134"/>
    </row>
    <row r="36" spans="1:22" ht="63" x14ac:dyDescent="0.25">
      <c r="A36" s="19" t="s">
        <v>418</v>
      </c>
      <c r="B36" s="93" t="s">
        <v>439</v>
      </c>
      <c r="C36" s="136" t="s">
        <v>464</v>
      </c>
      <c r="D36" s="134"/>
      <c r="E36" s="134"/>
      <c r="F36" s="134"/>
      <c r="G36" s="134"/>
      <c r="H36" s="134"/>
      <c r="I36" s="134"/>
      <c r="J36" s="134"/>
      <c r="K36" s="134"/>
      <c r="L36" s="134"/>
      <c r="M36" s="134"/>
      <c r="N36" s="134"/>
      <c r="O36" s="134"/>
      <c r="P36" s="134"/>
      <c r="Q36" s="134"/>
      <c r="R36" s="134"/>
      <c r="S36" s="134"/>
      <c r="T36" s="134"/>
      <c r="U36" s="134"/>
      <c r="V36" s="134"/>
    </row>
    <row r="37" spans="1:22" ht="47.25" x14ac:dyDescent="0.25">
      <c r="A37" s="19" t="s">
        <v>409</v>
      </c>
      <c r="B37" s="93" t="s">
        <v>454</v>
      </c>
      <c r="C37" s="136" t="s">
        <v>462</v>
      </c>
      <c r="D37" s="134"/>
      <c r="E37" s="134"/>
      <c r="F37" s="134"/>
      <c r="G37" s="134"/>
      <c r="H37" s="134"/>
      <c r="I37" s="134"/>
      <c r="J37" s="134"/>
      <c r="K37" s="134"/>
      <c r="L37" s="134"/>
      <c r="M37" s="134"/>
      <c r="N37" s="134"/>
      <c r="O37" s="134"/>
      <c r="P37" s="134"/>
      <c r="Q37" s="134"/>
      <c r="R37" s="134"/>
      <c r="S37" s="134"/>
      <c r="T37" s="134"/>
      <c r="U37" s="134"/>
      <c r="V37" s="134"/>
    </row>
    <row r="38" spans="1:22" ht="97.5" customHeight="1" x14ac:dyDescent="0.25">
      <c r="A38" s="19" t="s">
        <v>420</v>
      </c>
      <c r="B38" s="93" t="s">
        <v>421</v>
      </c>
      <c r="C38" s="136" t="s">
        <v>462</v>
      </c>
      <c r="D38" s="134"/>
      <c r="E38" s="134"/>
      <c r="F38" s="134"/>
      <c r="G38" s="134"/>
      <c r="H38" s="134"/>
      <c r="I38" s="134"/>
      <c r="J38" s="134"/>
      <c r="K38" s="134"/>
      <c r="L38" s="134"/>
      <c r="M38" s="134"/>
      <c r="N38" s="134"/>
      <c r="O38" s="134"/>
      <c r="P38" s="134"/>
      <c r="Q38" s="134"/>
      <c r="R38" s="134"/>
      <c r="S38" s="134"/>
      <c r="T38" s="134"/>
      <c r="U38" s="134"/>
      <c r="V38" s="134"/>
    </row>
    <row r="39" spans="1:22" ht="49.5" customHeight="1" x14ac:dyDescent="0.25">
      <c r="A39" s="19" t="s">
        <v>410</v>
      </c>
      <c r="B39" s="93" t="s">
        <v>445</v>
      </c>
      <c r="C39" s="136" t="s">
        <v>464</v>
      </c>
      <c r="D39" s="134"/>
      <c r="E39" s="134"/>
      <c r="F39" s="134"/>
      <c r="G39" s="134"/>
      <c r="H39" s="134"/>
      <c r="I39" s="134"/>
      <c r="J39" s="134"/>
      <c r="K39" s="134"/>
      <c r="L39" s="134"/>
      <c r="M39" s="134"/>
      <c r="N39" s="134"/>
      <c r="O39" s="134"/>
      <c r="P39" s="134"/>
      <c r="Q39" s="134"/>
      <c r="R39" s="134"/>
      <c r="S39" s="134"/>
      <c r="T39" s="134"/>
      <c r="U39" s="134"/>
      <c r="V39" s="134"/>
    </row>
    <row r="40" spans="1:22" ht="47.25" x14ac:dyDescent="0.25">
      <c r="A40" s="19" t="s">
        <v>440</v>
      </c>
      <c r="B40" s="93" t="s">
        <v>446</v>
      </c>
      <c r="C40" s="136" t="s">
        <v>464</v>
      </c>
      <c r="D40" s="134"/>
      <c r="E40" s="134"/>
      <c r="F40" s="134"/>
      <c r="G40" s="134"/>
      <c r="H40" s="134"/>
      <c r="I40" s="134"/>
      <c r="J40" s="134"/>
      <c r="K40" s="134"/>
      <c r="L40" s="134"/>
      <c r="M40" s="134"/>
      <c r="N40" s="134"/>
      <c r="O40" s="134"/>
      <c r="P40" s="134"/>
      <c r="Q40" s="134"/>
      <c r="R40" s="134"/>
      <c r="S40" s="134"/>
      <c r="T40" s="134"/>
      <c r="U40" s="134"/>
      <c r="V40" s="134"/>
    </row>
    <row r="41" spans="1:22" ht="52.5" customHeight="1" x14ac:dyDescent="0.25">
      <c r="A41" s="19" t="s">
        <v>411</v>
      </c>
      <c r="B41" s="93" t="s">
        <v>447</v>
      </c>
      <c r="C41" s="136" t="s">
        <v>464</v>
      </c>
      <c r="D41" s="134"/>
      <c r="E41" s="134"/>
      <c r="F41" s="134"/>
      <c r="G41" s="134"/>
      <c r="H41" s="134"/>
      <c r="I41" s="134"/>
      <c r="J41" s="134"/>
      <c r="K41" s="134"/>
      <c r="L41" s="134"/>
      <c r="M41" s="134"/>
      <c r="N41" s="134"/>
      <c r="O41" s="134"/>
      <c r="P41" s="134"/>
      <c r="Q41" s="134"/>
      <c r="R41" s="134"/>
      <c r="S41" s="134"/>
      <c r="T41" s="134"/>
      <c r="U41" s="134"/>
      <c r="V41" s="134"/>
    </row>
    <row r="42" spans="1:22" ht="31.5" x14ac:dyDescent="0.25">
      <c r="A42" s="19" t="s">
        <v>441</v>
      </c>
      <c r="B42" s="93" t="s">
        <v>471</v>
      </c>
      <c r="C42" s="227">
        <f>C43*1.2</f>
        <v>114.00145316999999</v>
      </c>
      <c r="D42" s="134"/>
      <c r="E42" s="134"/>
      <c r="F42" s="134"/>
      <c r="G42" s="134"/>
      <c r="H42" s="134"/>
      <c r="I42" s="134"/>
      <c r="J42" s="134"/>
      <c r="K42" s="134"/>
      <c r="L42" s="134"/>
      <c r="M42" s="134"/>
      <c r="N42" s="134"/>
      <c r="O42" s="134"/>
      <c r="P42" s="134"/>
      <c r="Q42" s="134"/>
      <c r="R42" s="134"/>
      <c r="S42" s="134"/>
      <c r="T42" s="134"/>
      <c r="U42" s="134"/>
      <c r="V42" s="134"/>
    </row>
    <row r="43" spans="1:22" ht="31.5" x14ac:dyDescent="0.25">
      <c r="A43" s="19" t="s">
        <v>412</v>
      </c>
      <c r="B43" s="93" t="s">
        <v>472</v>
      </c>
      <c r="C43" s="227">
        <f>'6.2. Паспорт фин осв ввод'!W29</f>
        <v>95.001210974999992</v>
      </c>
      <c r="D43" s="134"/>
      <c r="E43" s="134"/>
      <c r="F43" s="134"/>
      <c r="G43" s="134"/>
      <c r="H43" s="134"/>
      <c r="I43" s="134"/>
      <c r="J43" s="134"/>
      <c r="K43" s="134"/>
      <c r="L43" s="134"/>
      <c r="M43" s="134"/>
      <c r="N43" s="134"/>
      <c r="O43" s="134"/>
      <c r="P43" s="134"/>
      <c r="Q43" s="134"/>
      <c r="R43" s="134"/>
      <c r="S43" s="134"/>
      <c r="T43" s="134"/>
      <c r="U43" s="134"/>
      <c r="V43" s="134"/>
    </row>
    <row r="44" spans="1:22" ht="63" x14ac:dyDescent="0.25">
      <c r="A44" s="19" t="s">
        <v>483</v>
      </c>
      <c r="B44" s="152" t="s">
        <v>484</v>
      </c>
      <c r="C44" s="136" t="s">
        <v>464</v>
      </c>
      <c r="D44" s="134"/>
      <c r="E44" s="134"/>
      <c r="F44" s="134"/>
      <c r="G44" s="134"/>
      <c r="H44" s="134"/>
      <c r="I44" s="134"/>
      <c r="J44" s="134"/>
      <c r="K44" s="134"/>
      <c r="L44" s="134"/>
      <c r="M44" s="134"/>
      <c r="N44" s="134"/>
      <c r="O44" s="134"/>
      <c r="P44" s="134"/>
      <c r="Q44" s="134"/>
      <c r="R44" s="134"/>
      <c r="S44" s="134"/>
      <c r="T44" s="134"/>
      <c r="U44" s="134"/>
      <c r="V44" s="134"/>
    </row>
    <row r="45" spans="1:22" ht="161.25" customHeight="1" x14ac:dyDescent="0.25">
      <c r="A45" s="19" t="s">
        <v>485</v>
      </c>
      <c r="B45" s="152" t="s">
        <v>486</v>
      </c>
      <c r="C45" s="237" t="s">
        <v>556</v>
      </c>
      <c r="D45" s="134"/>
      <c r="E45" s="134"/>
      <c r="F45" s="134"/>
      <c r="G45" s="134"/>
      <c r="H45" s="134"/>
      <c r="I45" s="134"/>
      <c r="J45" s="134"/>
      <c r="K45" s="134"/>
      <c r="L45" s="134"/>
      <c r="M45" s="134"/>
      <c r="N45" s="134"/>
      <c r="O45" s="134"/>
      <c r="P45" s="134"/>
      <c r="Q45" s="134"/>
      <c r="R45" s="134"/>
      <c r="S45" s="134"/>
      <c r="T45" s="134"/>
      <c r="U45" s="134"/>
      <c r="V45" s="134"/>
    </row>
    <row r="46" spans="1:22" x14ac:dyDescent="0.25">
      <c r="A46" s="134"/>
      <c r="B46" s="134"/>
      <c r="C46" s="134"/>
      <c r="D46" s="134"/>
      <c r="E46" s="134"/>
      <c r="F46" s="134"/>
      <c r="G46" s="134"/>
      <c r="H46" s="134"/>
      <c r="I46" s="134"/>
      <c r="J46" s="134"/>
      <c r="K46" s="134"/>
      <c r="L46" s="134"/>
      <c r="M46" s="134"/>
      <c r="N46" s="134"/>
      <c r="O46" s="134"/>
      <c r="P46" s="134"/>
      <c r="Q46" s="134"/>
      <c r="R46" s="134"/>
      <c r="S46" s="134"/>
      <c r="T46" s="134"/>
      <c r="U46" s="134"/>
      <c r="V46" s="134"/>
    </row>
    <row r="47" spans="1:22" x14ac:dyDescent="0.25">
      <c r="A47" s="134"/>
      <c r="B47" s="134"/>
      <c r="C47" s="134"/>
      <c r="D47" s="134"/>
      <c r="E47" s="134"/>
      <c r="F47" s="134"/>
      <c r="G47" s="134"/>
      <c r="H47" s="134"/>
      <c r="I47" s="134"/>
      <c r="J47" s="134"/>
      <c r="K47" s="134"/>
      <c r="L47" s="134"/>
      <c r="M47" s="134"/>
      <c r="N47" s="134"/>
      <c r="O47" s="134"/>
      <c r="P47" s="134"/>
      <c r="Q47" s="134"/>
      <c r="R47" s="134"/>
      <c r="S47" s="134"/>
      <c r="T47" s="134"/>
      <c r="U47" s="134"/>
      <c r="V47" s="134"/>
    </row>
    <row r="48" spans="1:22" x14ac:dyDescent="0.25">
      <c r="A48" s="134"/>
      <c r="B48" s="134"/>
      <c r="C48" s="134"/>
      <c r="D48" s="134"/>
      <c r="E48" s="134"/>
      <c r="F48" s="134"/>
      <c r="G48" s="134"/>
      <c r="H48" s="134"/>
      <c r="I48" s="134"/>
      <c r="J48" s="134"/>
      <c r="K48" s="134"/>
      <c r="L48" s="134"/>
      <c r="M48" s="134"/>
      <c r="N48" s="134"/>
      <c r="O48" s="134"/>
      <c r="P48" s="134"/>
      <c r="Q48" s="134"/>
      <c r="R48" s="134"/>
      <c r="S48" s="134"/>
      <c r="T48" s="134"/>
      <c r="U48" s="134"/>
      <c r="V48" s="134"/>
    </row>
    <row r="49" spans="1:22" x14ac:dyDescent="0.25">
      <c r="A49" s="134"/>
      <c r="B49" s="134"/>
      <c r="C49" s="134"/>
      <c r="D49" s="134"/>
      <c r="E49" s="134"/>
      <c r="F49" s="134"/>
      <c r="G49" s="134"/>
      <c r="H49" s="134"/>
      <c r="I49" s="134"/>
      <c r="J49" s="134"/>
      <c r="K49" s="134"/>
      <c r="L49" s="134"/>
      <c r="M49" s="134"/>
      <c r="N49" s="134"/>
      <c r="O49" s="134"/>
      <c r="P49" s="134"/>
      <c r="Q49" s="134"/>
      <c r="R49" s="134"/>
      <c r="S49" s="134"/>
      <c r="T49" s="134"/>
      <c r="U49" s="134"/>
      <c r="V49" s="134"/>
    </row>
    <row r="50" spans="1:22" x14ac:dyDescent="0.25">
      <c r="A50" s="134"/>
      <c r="B50" s="134"/>
      <c r="C50" s="134"/>
      <c r="D50" s="134"/>
      <c r="E50" s="134"/>
      <c r="F50" s="134"/>
      <c r="G50" s="134"/>
      <c r="H50" s="134"/>
      <c r="I50" s="134"/>
      <c r="J50" s="134"/>
      <c r="K50" s="134"/>
      <c r="L50" s="134"/>
      <c r="M50" s="134"/>
      <c r="N50" s="134"/>
      <c r="O50" s="134"/>
      <c r="P50" s="134"/>
      <c r="Q50" s="134"/>
      <c r="R50" s="134"/>
      <c r="S50" s="134"/>
      <c r="T50" s="134"/>
      <c r="U50" s="134"/>
      <c r="V50" s="134"/>
    </row>
    <row r="51" spans="1:22" x14ac:dyDescent="0.25">
      <c r="A51" s="134"/>
      <c r="B51" s="134"/>
      <c r="C51" s="134"/>
      <c r="D51" s="134"/>
      <c r="E51" s="134"/>
      <c r="F51" s="134"/>
      <c r="G51" s="134"/>
      <c r="H51" s="134"/>
      <c r="I51" s="134"/>
      <c r="J51" s="134"/>
      <c r="K51" s="134"/>
      <c r="L51" s="134"/>
      <c r="M51" s="134"/>
      <c r="N51" s="134"/>
      <c r="O51" s="134"/>
      <c r="P51" s="134"/>
      <c r="Q51" s="134"/>
      <c r="R51" s="134"/>
      <c r="S51" s="134"/>
      <c r="T51" s="134"/>
      <c r="U51" s="134"/>
      <c r="V51" s="134"/>
    </row>
    <row r="52" spans="1:22" x14ac:dyDescent="0.25">
      <c r="A52" s="134"/>
      <c r="B52" s="134"/>
      <c r="C52" s="134"/>
      <c r="D52" s="134"/>
      <c r="E52" s="134"/>
      <c r="F52" s="134"/>
      <c r="G52" s="134"/>
      <c r="H52" s="134"/>
      <c r="I52" s="134"/>
      <c r="J52" s="134"/>
      <c r="K52" s="134"/>
      <c r="L52" s="134"/>
      <c r="M52" s="134"/>
      <c r="N52" s="134"/>
      <c r="O52" s="134"/>
      <c r="P52" s="134"/>
      <c r="Q52" s="134"/>
      <c r="R52" s="134"/>
      <c r="S52" s="134"/>
      <c r="T52" s="134"/>
      <c r="U52" s="134"/>
      <c r="V52" s="134"/>
    </row>
    <row r="53" spans="1:22" x14ac:dyDescent="0.25">
      <c r="A53" s="134"/>
      <c r="B53" s="134"/>
      <c r="C53" s="134"/>
      <c r="D53" s="134"/>
      <c r="E53" s="134"/>
      <c r="F53" s="134"/>
      <c r="G53" s="134"/>
      <c r="H53" s="134"/>
      <c r="I53" s="134"/>
      <c r="J53" s="134"/>
      <c r="K53" s="134"/>
      <c r="L53" s="134"/>
      <c r="M53" s="134"/>
      <c r="N53" s="134"/>
      <c r="O53" s="134"/>
      <c r="P53" s="134"/>
      <c r="Q53" s="134"/>
      <c r="R53" s="134"/>
      <c r="S53" s="134"/>
      <c r="T53" s="134"/>
      <c r="U53" s="134"/>
      <c r="V53" s="134"/>
    </row>
    <row r="54" spans="1:22" x14ac:dyDescent="0.25">
      <c r="A54" s="134"/>
      <c r="B54" s="134"/>
      <c r="C54" s="134"/>
      <c r="D54" s="134"/>
      <c r="E54" s="134"/>
      <c r="F54" s="134"/>
      <c r="G54" s="134"/>
      <c r="H54" s="134"/>
      <c r="I54" s="134"/>
      <c r="J54" s="134"/>
      <c r="K54" s="134"/>
      <c r="L54" s="134"/>
      <c r="M54" s="134"/>
      <c r="N54" s="134"/>
      <c r="O54" s="134"/>
      <c r="P54" s="134"/>
      <c r="Q54" s="134"/>
      <c r="R54" s="134"/>
      <c r="S54" s="134"/>
      <c r="T54" s="134"/>
      <c r="U54" s="134"/>
      <c r="V54" s="134"/>
    </row>
    <row r="55" spans="1:22" x14ac:dyDescent="0.25">
      <c r="A55" s="134"/>
      <c r="B55" s="134"/>
      <c r="C55" s="134"/>
      <c r="D55" s="134"/>
      <c r="E55" s="134"/>
      <c r="F55" s="134"/>
      <c r="G55" s="134"/>
      <c r="H55" s="134"/>
      <c r="I55" s="134"/>
      <c r="J55" s="134"/>
      <c r="K55" s="134"/>
      <c r="L55" s="134"/>
      <c r="M55" s="134"/>
      <c r="N55" s="134"/>
      <c r="O55" s="134"/>
      <c r="P55" s="134"/>
      <c r="Q55" s="134"/>
      <c r="R55" s="134"/>
      <c r="S55" s="134"/>
      <c r="T55" s="134"/>
      <c r="U55" s="134"/>
      <c r="V55" s="134"/>
    </row>
    <row r="56" spans="1:22" x14ac:dyDescent="0.25">
      <c r="A56" s="134"/>
      <c r="B56" s="134"/>
      <c r="C56" s="134"/>
      <c r="D56" s="134"/>
      <c r="E56" s="134"/>
      <c r="F56" s="134"/>
      <c r="G56" s="134"/>
      <c r="H56" s="134"/>
      <c r="I56" s="134"/>
      <c r="J56" s="134"/>
      <c r="K56" s="134"/>
      <c r="L56" s="134"/>
      <c r="M56" s="134"/>
      <c r="N56" s="134"/>
      <c r="O56" s="134"/>
      <c r="P56" s="134"/>
      <c r="Q56" s="134"/>
      <c r="R56" s="134"/>
      <c r="S56" s="134"/>
      <c r="T56" s="134"/>
      <c r="U56" s="134"/>
      <c r="V56" s="134"/>
    </row>
    <row r="57" spans="1:22" x14ac:dyDescent="0.25">
      <c r="A57" s="134"/>
      <c r="B57" s="134"/>
      <c r="C57" s="134"/>
      <c r="D57" s="134"/>
      <c r="E57" s="134"/>
      <c r="F57" s="134"/>
      <c r="G57" s="134"/>
      <c r="H57" s="134"/>
      <c r="I57" s="134"/>
      <c r="J57" s="134"/>
      <c r="K57" s="134"/>
      <c r="L57" s="134"/>
      <c r="M57" s="134"/>
      <c r="N57" s="134"/>
      <c r="O57" s="134"/>
      <c r="P57" s="134"/>
      <c r="Q57" s="134"/>
      <c r="R57" s="134"/>
      <c r="S57" s="134"/>
      <c r="T57" s="134"/>
      <c r="U57" s="134"/>
      <c r="V57" s="134"/>
    </row>
    <row r="58" spans="1:22" x14ac:dyDescent="0.25">
      <c r="A58" s="134"/>
      <c r="B58" s="134"/>
      <c r="C58" s="134"/>
      <c r="D58" s="134"/>
      <c r="E58" s="134"/>
      <c r="F58" s="134"/>
      <c r="G58" s="134"/>
      <c r="H58" s="134"/>
      <c r="I58" s="134"/>
      <c r="J58" s="134"/>
      <c r="K58" s="134"/>
      <c r="L58" s="134"/>
      <c r="M58" s="134"/>
      <c r="N58" s="134"/>
      <c r="O58" s="134"/>
      <c r="P58" s="134"/>
      <c r="Q58" s="134"/>
      <c r="R58" s="134"/>
      <c r="S58" s="134"/>
      <c r="T58" s="134"/>
      <c r="U58" s="134"/>
      <c r="V58" s="134"/>
    </row>
    <row r="59" spans="1:22" x14ac:dyDescent="0.25">
      <c r="A59" s="134"/>
      <c r="B59" s="134"/>
      <c r="C59" s="134"/>
      <c r="D59" s="134"/>
      <c r="E59" s="134"/>
      <c r="F59" s="134"/>
      <c r="G59" s="134"/>
      <c r="H59" s="134"/>
      <c r="I59" s="134"/>
      <c r="J59" s="134"/>
      <c r="K59" s="134"/>
      <c r="L59" s="134"/>
      <c r="M59" s="134"/>
      <c r="N59" s="134"/>
      <c r="O59" s="134"/>
      <c r="P59" s="134"/>
      <c r="Q59" s="134"/>
      <c r="R59" s="134"/>
      <c r="S59" s="134"/>
      <c r="T59" s="134"/>
      <c r="U59" s="134"/>
      <c r="V59" s="134"/>
    </row>
    <row r="60" spans="1:22" x14ac:dyDescent="0.25">
      <c r="A60" s="134"/>
      <c r="B60" s="134"/>
      <c r="C60" s="134"/>
      <c r="D60" s="134"/>
      <c r="E60" s="134"/>
      <c r="F60" s="134"/>
      <c r="G60" s="134"/>
      <c r="H60" s="134"/>
      <c r="I60" s="134"/>
      <c r="J60" s="134"/>
      <c r="K60" s="134"/>
      <c r="L60" s="134"/>
      <c r="M60" s="134"/>
      <c r="N60" s="134"/>
      <c r="O60" s="134"/>
      <c r="P60" s="134"/>
      <c r="Q60" s="134"/>
      <c r="R60" s="134"/>
      <c r="S60" s="134"/>
      <c r="T60" s="134"/>
      <c r="U60" s="134"/>
      <c r="V60" s="134"/>
    </row>
    <row r="61" spans="1:22" x14ac:dyDescent="0.25">
      <c r="A61" s="134"/>
      <c r="B61" s="134"/>
      <c r="C61" s="134"/>
      <c r="D61" s="134"/>
      <c r="E61" s="134"/>
      <c r="F61" s="134"/>
      <c r="G61" s="134"/>
      <c r="H61" s="134"/>
      <c r="I61" s="134"/>
      <c r="J61" s="134"/>
      <c r="K61" s="134"/>
      <c r="L61" s="134"/>
      <c r="M61" s="134"/>
      <c r="N61" s="134"/>
      <c r="O61" s="134"/>
      <c r="P61" s="134"/>
      <c r="Q61" s="134"/>
      <c r="R61" s="134"/>
      <c r="S61" s="134"/>
      <c r="T61" s="134"/>
      <c r="U61" s="134"/>
      <c r="V61" s="134"/>
    </row>
    <row r="62" spans="1:22" x14ac:dyDescent="0.25">
      <c r="A62" s="134"/>
      <c r="B62" s="134"/>
      <c r="C62" s="134"/>
      <c r="D62" s="134"/>
      <c r="E62" s="134"/>
      <c r="F62" s="134"/>
      <c r="G62" s="134"/>
      <c r="H62" s="134"/>
      <c r="I62" s="134"/>
      <c r="J62" s="134"/>
      <c r="K62" s="134"/>
      <c r="L62" s="134"/>
      <c r="M62" s="134"/>
      <c r="N62" s="134"/>
      <c r="O62" s="134"/>
      <c r="P62" s="134"/>
      <c r="Q62" s="134"/>
      <c r="R62" s="134"/>
      <c r="S62" s="134"/>
      <c r="T62" s="134"/>
      <c r="U62" s="134"/>
      <c r="V62" s="134"/>
    </row>
    <row r="63" spans="1:22" x14ac:dyDescent="0.25">
      <c r="A63" s="134"/>
      <c r="B63" s="134"/>
      <c r="C63" s="134"/>
      <c r="D63" s="134"/>
      <c r="E63" s="134"/>
      <c r="F63" s="134"/>
      <c r="G63" s="134"/>
      <c r="H63" s="134"/>
      <c r="I63" s="134"/>
      <c r="J63" s="134"/>
      <c r="K63" s="134"/>
      <c r="L63" s="134"/>
      <c r="M63" s="134"/>
      <c r="N63" s="134"/>
      <c r="O63" s="134"/>
      <c r="P63" s="134"/>
      <c r="Q63" s="134"/>
      <c r="R63" s="134"/>
      <c r="S63" s="134"/>
      <c r="T63" s="134"/>
      <c r="U63" s="134"/>
      <c r="V63" s="134"/>
    </row>
    <row r="64" spans="1:22" x14ac:dyDescent="0.25">
      <c r="A64" s="134"/>
      <c r="B64" s="134"/>
      <c r="C64" s="134"/>
      <c r="D64" s="134"/>
      <c r="E64" s="134"/>
      <c r="F64" s="134"/>
      <c r="G64" s="134"/>
      <c r="H64" s="134"/>
      <c r="I64" s="134"/>
      <c r="J64" s="134"/>
      <c r="K64" s="134"/>
      <c r="L64" s="134"/>
      <c r="M64" s="134"/>
      <c r="N64" s="134"/>
      <c r="O64" s="134"/>
      <c r="P64" s="134"/>
      <c r="Q64" s="134"/>
      <c r="R64" s="134"/>
      <c r="S64" s="134"/>
      <c r="T64" s="134"/>
      <c r="U64" s="134"/>
      <c r="V64" s="134"/>
    </row>
    <row r="65" spans="1:22" x14ac:dyDescent="0.25">
      <c r="A65" s="134"/>
      <c r="B65" s="134"/>
      <c r="C65" s="134"/>
      <c r="D65" s="134"/>
      <c r="E65" s="134"/>
      <c r="F65" s="134"/>
      <c r="G65" s="134"/>
      <c r="H65" s="134"/>
      <c r="I65" s="134"/>
      <c r="J65" s="134"/>
      <c r="K65" s="134"/>
      <c r="L65" s="134"/>
      <c r="M65" s="134"/>
      <c r="N65" s="134"/>
      <c r="O65" s="134"/>
      <c r="P65" s="134"/>
      <c r="Q65" s="134"/>
      <c r="R65" s="134"/>
      <c r="S65" s="134"/>
      <c r="T65" s="134"/>
      <c r="U65" s="134"/>
      <c r="V65" s="134"/>
    </row>
    <row r="66" spans="1:22" x14ac:dyDescent="0.25">
      <c r="A66" s="134"/>
      <c r="B66" s="134"/>
      <c r="C66" s="134"/>
      <c r="D66" s="134"/>
      <c r="E66" s="134"/>
      <c r="F66" s="134"/>
      <c r="G66" s="134"/>
      <c r="H66" s="134"/>
      <c r="I66" s="134"/>
      <c r="J66" s="134"/>
      <c r="K66" s="134"/>
      <c r="L66" s="134"/>
      <c r="M66" s="134"/>
      <c r="N66" s="134"/>
      <c r="O66" s="134"/>
      <c r="P66" s="134"/>
      <c r="Q66" s="134"/>
      <c r="R66" s="134"/>
      <c r="S66" s="134"/>
      <c r="T66" s="134"/>
      <c r="U66" s="134"/>
      <c r="V66" s="134"/>
    </row>
    <row r="67" spans="1:22" x14ac:dyDescent="0.25">
      <c r="A67" s="134"/>
      <c r="B67" s="134"/>
      <c r="C67" s="134"/>
      <c r="D67" s="134"/>
      <c r="E67" s="134"/>
      <c r="F67" s="134"/>
      <c r="G67" s="134"/>
      <c r="H67" s="134"/>
      <c r="I67" s="134"/>
      <c r="J67" s="134"/>
      <c r="K67" s="134"/>
      <c r="L67" s="134"/>
      <c r="M67" s="134"/>
      <c r="N67" s="134"/>
      <c r="O67" s="134"/>
      <c r="P67" s="134"/>
      <c r="Q67" s="134"/>
      <c r="R67" s="134"/>
      <c r="S67" s="134"/>
      <c r="T67" s="134"/>
      <c r="U67" s="134"/>
      <c r="V67" s="134"/>
    </row>
    <row r="68" spans="1:22" x14ac:dyDescent="0.25">
      <c r="A68" s="134"/>
      <c r="B68" s="134"/>
      <c r="C68" s="134"/>
      <c r="D68" s="134"/>
      <c r="E68" s="134"/>
      <c r="F68" s="134"/>
      <c r="G68" s="134"/>
      <c r="H68" s="134"/>
      <c r="I68" s="134"/>
      <c r="J68" s="134"/>
      <c r="K68" s="134"/>
      <c r="L68" s="134"/>
      <c r="M68" s="134"/>
      <c r="N68" s="134"/>
      <c r="O68" s="134"/>
      <c r="P68" s="134"/>
      <c r="Q68" s="134"/>
      <c r="R68" s="134"/>
      <c r="S68" s="134"/>
      <c r="T68" s="134"/>
      <c r="U68" s="134"/>
      <c r="V68" s="134"/>
    </row>
    <row r="69" spans="1:22" x14ac:dyDescent="0.25">
      <c r="A69" s="134"/>
      <c r="B69" s="134"/>
      <c r="C69" s="134"/>
      <c r="D69" s="134"/>
      <c r="E69" s="134"/>
      <c r="F69" s="134"/>
      <c r="G69" s="134"/>
      <c r="H69" s="134"/>
      <c r="I69" s="134"/>
      <c r="J69" s="134"/>
      <c r="K69" s="134"/>
      <c r="L69" s="134"/>
      <c r="M69" s="134"/>
      <c r="N69" s="134"/>
      <c r="O69" s="134"/>
      <c r="P69" s="134"/>
      <c r="Q69" s="134"/>
      <c r="R69" s="134"/>
      <c r="S69" s="134"/>
      <c r="T69" s="134"/>
      <c r="U69" s="134"/>
      <c r="V69" s="134"/>
    </row>
    <row r="70" spans="1:22" x14ac:dyDescent="0.25">
      <c r="A70" s="134"/>
      <c r="B70" s="134"/>
      <c r="C70" s="134"/>
      <c r="D70" s="134"/>
      <c r="E70" s="134"/>
      <c r="F70" s="134"/>
      <c r="G70" s="134"/>
      <c r="H70" s="134"/>
      <c r="I70" s="134"/>
      <c r="J70" s="134"/>
      <c r="K70" s="134"/>
      <c r="L70" s="134"/>
      <c r="M70" s="134"/>
      <c r="N70" s="134"/>
      <c r="O70" s="134"/>
      <c r="P70" s="134"/>
      <c r="Q70" s="134"/>
      <c r="R70" s="134"/>
      <c r="S70" s="134"/>
      <c r="T70" s="134"/>
      <c r="U70" s="134"/>
      <c r="V70" s="134"/>
    </row>
    <row r="71" spans="1:22" x14ac:dyDescent="0.25">
      <c r="A71" s="134"/>
      <c r="B71" s="134"/>
      <c r="C71" s="134"/>
      <c r="D71" s="134"/>
      <c r="E71" s="134"/>
      <c r="F71" s="134"/>
      <c r="G71" s="134"/>
      <c r="H71" s="134"/>
      <c r="I71" s="134"/>
      <c r="J71" s="134"/>
      <c r="K71" s="134"/>
      <c r="L71" s="134"/>
      <c r="M71" s="134"/>
      <c r="N71" s="134"/>
      <c r="O71" s="134"/>
      <c r="P71" s="134"/>
      <c r="Q71" s="134"/>
      <c r="R71" s="134"/>
      <c r="S71" s="134"/>
      <c r="T71" s="134"/>
      <c r="U71" s="134"/>
      <c r="V71" s="134"/>
    </row>
    <row r="72" spans="1:22" x14ac:dyDescent="0.25">
      <c r="A72" s="134"/>
      <c r="B72" s="134"/>
      <c r="C72" s="134"/>
      <c r="D72" s="134"/>
      <c r="E72" s="134"/>
      <c r="F72" s="134"/>
      <c r="G72" s="134"/>
      <c r="H72" s="134"/>
      <c r="I72" s="134"/>
      <c r="J72" s="134"/>
      <c r="K72" s="134"/>
      <c r="L72" s="134"/>
      <c r="M72" s="134"/>
      <c r="N72" s="134"/>
      <c r="O72" s="134"/>
      <c r="P72" s="134"/>
      <c r="Q72" s="134"/>
      <c r="R72" s="134"/>
      <c r="S72" s="134"/>
      <c r="T72" s="134"/>
      <c r="U72" s="134"/>
      <c r="V72" s="134"/>
    </row>
    <row r="73" spans="1:22" x14ac:dyDescent="0.25">
      <c r="A73" s="134"/>
      <c r="B73" s="134"/>
      <c r="C73" s="134"/>
      <c r="D73" s="134"/>
      <c r="E73" s="134"/>
      <c r="F73" s="134"/>
      <c r="G73" s="134"/>
      <c r="H73" s="134"/>
      <c r="I73" s="134"/>
      <c r="J73" s="134"/>
      <c r="K73" s="134"/>
      <c r="L73" s="134"/>
      <c r="M73" s="134"/>
      <c r="N73" s="134"/>
      <c r="O73" s="134"/>
      <c r="P73" s="134"/>
      <c r="Q73" s="134"/>
      <c r="R73" s="134"/>
      <c r="S73" s="134"/>
      <c r="T73" s="134"/>
      <c r="U73" s="134"/>
      <c r="V73" s="134"/>
    </row>
    <row r="74" spans="1:22" x14ac:dyDescent="0.25">
      <c r="A74" s="134"/>
      <c r="B74" s="134"/>
      <c r="C74" s="134"/>
      <c r="D74" s="134"/>
      <c r="E74" s="134"/>
      <c r="F74" s="134"/>
      <c r="G74" s="134"/>
      <c r="H74" s="134"/>
      <c r="I74" s="134"/>
      <c r="J74" s="134"/>
      <c r="K74" s="134"/>
      <c r="L74" s="134"/>
      <c r="M74" s="134"/>
      <c r="N74" s="134"/>
      <c r="O74" s="134"/>
      <c r="P74" s="134"/>
      <c r="Q74" s="134"/>
      <c r="R74" s="134"/>
      <c r="S74" s="134"/>
      <c r="T74" s="134"/>
      <c r="U74" s="134"/>
      <c r="V74" s="134"/>
    </row>
    <row r="75" spans="1:22" x14ac:dyDescent="0.25">
      <c r="A75" s="134"/>
      <c r="B75" s="134"/>
      <c r="C75" s="134"/>
      <c r="D75" s="134"/>
      <c r="E75" s="134"/>
      <c r="F75" s="134"/>
      <c r="G75" s="134"/>
      <c r="H75" s="134"/>
      <c r="I75" s="134"/>
      <c r="J75" s="134"/>
      <c r="K75" s="134"/>
      <c r="L75" s="134"/>
      <c r="M75" s="134"/>
      <c r="N75" s="134"/>
      <c r="O75" s="134"/>
      <c r="P75" s="134"/>
      <c r="Q75" s="134"/>
      <c r="R75" s="134"/>
      <c r="S75" s="134"/>
      <c r="T75" s="134"/>
      <c r="U75" s="134"/>
      <c r="V75" s="134"/>
    </row>
    <row r="76" spans="1:22" x14ac:dyDescent="0.25">
      <c r="A76" s="134"/>
      <c r="B76" s="134"/>
      <c r="C76" s="134"/>
      <c r="D76" s="134"/>
      <c r="E76" s="134"/>
      <c r="F76" s="134"/>
      <c r="G76" s="134"/>
      <c r="H76" s="134"/>
      <c r="I76" s="134"/>
      <c r="J76" s="134"/>
      <c r="K76" s="134"/>
      <c r="L76" s="134"/>
      <c r="M76" s="134"/>
      <c r="N76" s="134"/>
      <c r="O76" s="134"/>
      <c r="P76" s="134"/>
      <c r="Q76" s="134"/>
      <c r="R76" s="134"/>
      <c r="S76" s="134"/>
      <c r="T76" s="134"/>
      <c r="U76" s="134"/>
      <c r="V76" s="134"/>
    </row>
    <row r="77" spans="1:22" x14ac:dyDescent="0.25">
      <c r="A77" s="134"/>
      <c r="B77" s="134"/>
      <c r="C77" s="134"/>
      <c r="D77" s="134"/>
      <c r="E77" s="134"/>
      <c r="F77" s="134"/>
      <c r="G77" s="134"/>
      <c r="H77" s="134"/>
      <c r="I77" s="134"/>
      <c r="J77" s="134"/>
      <c r="K77" s="134"/>
      <c r="L77" s="134"/>
      <c r="M77" s="134"/>
      <c r="N77" s="134"/>
      <c r="O77" s="134"/>
      <c r="P77" s="134"/>
      <c r="Q77" s="134"/>
      <c r="R77" s="134"/>
      <c r="S77" s="134"/>
      <c r="T77" s="134"/>
      <c r="U77" s="134"/>
      <c r="V77" s="134"/>
    </row>
    <row r="78" spans="1:22" x14ac:dyDescent="0.25">
      <c r="A78" s="134"/>
      <c r="B78" s="134"/>
      <c r="C78" s="134"/>
      <c r="D78" s="134"/>
      <c r="E78" s="134"/>
      <c r="F78" s="134"/>
      <c r="G78" s="134"/>
      <c r="H78" s="134"/>
      <c r="I78" s="134"/>
      <c r="J78" s="134"/>
      <c r="K78" s="134"/>
      <c r="L78" s="134"/>
      <c r="M78" s="134"/>
      <c r="N78" s="134"/>
      <c r="O78" s="134"/>
      <c r="P78" s="134"/>
      <c r="Q78" s="134"/>
      <c r="R78" s="134"/>
      <c r="S78" s="134"/>
      <c r="T78" s="134"/>
      <c r="U78" s="134"/>
      <c r="V78" s="134"/>
    </row>
    <row r="79" spans="1:22" x14ac:dyDescent="0.25">
      <c r="A79" s="134"/>
      <c r="B79" s="134"/>
      <c r="C79" s="134"/>
      <c r="D79" s="134"/>
      <c r="E79" s="134"/>
      <c r="F79" s="134"/>
      <c r="G79" s="134"/>
      <c r="H79" s="134"/>
      <c r="I79" s="134"/>
      <c r="J79" s="134"/>
      <c r="K79" s="134"/>
      <c r="L79" s="134"/>
      <c r="M79" s="134"/>
      <c r="N79" s="134"/>
      <c r="O79" s="134"/>
      <c r="P79" s="134"/>
      <c r="Q79" s="134"/>
      <c r="R79" s="134"/>
      <c r="S79" s="134"/>
      <c r="T79" s="134"/>
      <c r="U79" s="134"/>
      <c r="V79" s="134"/>
    </row>
    <row r="80" spans="1:22" x14ac:dyDescent="0.25">
      <c r="A80" s="134"/>
      <c r="B80" s="134"/>
      <c r="C80" s="134"/>
      <c r="D80" s="134"/>
      <c r="E80" s="134"/>
      <c r="F80" s="134"/>
      <c r="G80" s="134"/>
      <c r="H80" s="134"/>
      <c r="I80" s="134"/>
      <c r="J80" s="134"/>
      <c r="K80" s="134"/>
      <c r="L80" s="134"/>
      <c r="M80" s="134"/>
      <c r="N80" s="134"/>
      <c r="O80" s="134"/>
      <c r="P80" s="134"/>
      <c r="Q80" s="134"/>
      <c r="R80" s="134"/>
      <c r="S80" s="134"/>
      <c r="T80" s="134"/>
      <c r="U80" s="134"/>
      <c r="V80" s="134"/>
    </row>
    <row r="81" spans="1:22" x14ac:dyDescent="0.25">
      <c r="A81" s="134"/>
      <c r="B81" s="134"/>
      <c r="C81" s="134"/>
      <c r="D81" s="134"/>
      <c r="E81" s="134"/>
      <c r="F81" s="134"/>
      <c r="G81" s="134"/>
      <c r="H81" s="134"/>
      <c r="I81" s="134"/>
      <c r="J81" s="134"/>
      <c r="K81" s="134"/>
      <c r="L81" s="134"/>
      <c r="M81" s="134"/>
      <c r="N81" s="134"/>
      <c r="O81" s="134"/>
      <c r="P81" s="134"/>
      <c r="Q81" s="134"/>
      <c r="R81" s="134"/>
      <c r="S81" s="134"/>
      <c r="T81" s="134"/>
      <c r="U81" s="134"/>
      <c r="V81" s="134"/>
    </row>
    <row r="82" spans="1:22" x14ac:dyDescent="0.25">
      <c r="A82" s="134"/>
      <c r="B82" s="134"/>
      <c r="C82" s="134"/>
      <c r="D82" s="134"/>
      <c r="E82" s="134"/>
      <c r="F82" s="134"/>
      <c r="G82" s="134"/>
      <c r="H82" s="134"/>
      <c r="I82" s="134"/>
      <c r="J82" s="134"/>
      <c r="K82" s="134"/>
      <c r="L82" s="134"/>
      <c r="M82" s="134"/>
      <c r="N82" s="134"/>
      <c r="O82" s="134"/>
      <c r="P82" s="134"/>
      <c r="Q82" s="134"/>
      <c r="R82" s="134"/>
      <c r="S82" s="134"/>
      <c r="T82" s="134"/>
      <c r="U82" s="134"/>
      <c r="V82" s="134"/>
    </row>
    <row r="83" spans="1:22" x14ac:dyDescent="0.25">
      <c r="A83" s="134"/>
      <c r="B83" s="134"/>
      <c r="C83" s="134"/>
      <c r="D83" s="134"/>
      <c r="E83" s="134"/>
      <c r="F83" s="134"/>
      <c r="G83" s="134"/>
      <c r="H83" s="134"/>
      <c r="I83" s="134"/>
      <c r="J83" s="134"/>
      <c r="K83" s="134"/>
      <c r="L83" s="134"/>
      <c r="M83" s="134"/>
      <c r="N83" s="134"/>
      <c r="O83" s="134"/>
      <c r="P83" s="134"/>
      <c r="Q83" s="134"/>
      <c r="R83" s="134"/>
      <c r="S83" s="134"/>
      <c r="T83" s="134"/>
      <c r="U83" s="134"/>
      <c r="V83" s="134"/>
    </row>
    <row r="84" spans="1:22" x14ac:dyDescent="0.25">
      <c r="A84" s="134"/>
      <c r="B84" s="134"/>
      <c r="C84" s="134"/>
      <c r="D84" s="134"/>
      <c r="E84" s="134"/>
      <c r="F84" s="134"/>
      <c r="G84" s="134"/>
      <c r="H84" s="134"/>
      <c r="I84" s="134"/>
      <c r="J84" s="134"/>
      <c r="K84" s="134"/>
      <c r="L84" s="134"/>
      <c r="M84" s="134"/>
      <c r="N84" s="134"/>
      <c r="O84" s="134"/>
      <c r="P84" s="134"/>
      <c r="Q84" s="134"/>
      <c r="R84" s="134"/>
      <c r="S84" s="134"/>
      <c r="T84" s="134"/>
      <c r="U84" s="134"/>
      <c r="V84" s="134"/>
    </row>
    <row r="85" spans="1:22" x14ac:dyDescent="0.25">
      <c r="A85" s="134"/>
      <c r="B85" s="134"/>
      <c r="C85" s="134"/>
      <c r="D85" s="134"/>
      <c r="E85" s="134"/>
      <c r="F85" s="134"/>
      <c r="G85" s="134"/>
      <c r="H85" s="134"/>
      <c r="I85" s="134"/>
      <c r="J85" s="134"/>
      <c r="K85" s="134"/>
      <c r="L85" s="134"/>
      <c r="M85" s="134"/>
      <c r="N85" s="134"/>
      <c r="O85" s="134"/>
      <c r="P85" s="134"/>
      <c r="Q85" s="134"/>
      <c r="R85" s="134"/>
      <c r="S85" s="134"/>
      <c r="T85" s="134"/>
      <c r="U85" s="134"/>
      <c r="V85" s="134"/>
    </row>
    <row r="86" spans="1:22" x14ac:dyDescent="0.25">
      <c r="A86" s="134"/>
      <c r="B86" s="134"/>
      <c r="C86" s="134"/>
      <c r="D86" s="134"/>
      <c r="E86" s="134"/>
      <c r="F86" s="134"/>
      <c r="G86" s="134"/>
      <c r="H86" s="134"/>
      <c r="I86" s="134"/>
      <c r="J86" s="134"/>
      <c r="K86" s="134"/>
      <c r="L86" s="134"/>
      <c r="M86" s="134"/>
      <c r="N86" s="134"/>
      <c r="O86" s="134"/>
      <c r="P86" s="134"/>
      <c r="Q86" s="134"/>
      <c r="R86" s="134"/>
      <c r="S86" s="134"/>
      <c r="T86" s="134"/>
      <c r="U86" s="134"/>
      <c r="V86" s="134"/>
    </row>
    <row r="87" spans="1:22" x14ac:dyDescent="0.25">
      <c r="A87" s="134"/>
      <c r="B87" s="134"/>
      <c r="C87" s="134"/>
      <c r="D87" s="134"/>
      <c r="E87" s="134"/>
      <c r="F87" s="134"/>
      <c r="G87" s="134"/>
      <c r="H87" s="134"/>
      <c r="I87" s="134"/>
      <c r="J87" s="134"/>
      <c r="K87" s="134"/>
      <c r="L87" s="134"/>
      <c r="M87" s="134"/>
      <c r="N87" s="134"/>
      <c r="O87" s="134"/>
      <c r="P87" s="134"/>
      <c r="Q87" s="134"/>
      <c r="R87" s="134"/>
      <c r="S87" s="134"/>
      <c r="T87" s="134"/>
      <c r="U87" s="134"/>
      <c r="V87" s="134"/>
    </row>
    <row r="88" spans="1:22" x14ac:dyDescent="0.25">
      <c r="A88" s="134"/>
      <c r="B88" s="134"/>
      <c r="C88" s="134"/>
      <c r="D88" s="134"/>
      <c r="E88" s="134"/>
      <c r="F88" s="134"/>
      <c r="G88" s="134"/>
      <c r="H88" s="134"/>
      <c r="I88" s="134"/>
      <c r="J88" s="134"/>
      <c r="K88" s="134"/>
      <c r="L88" s="134"/>
      <c r="M88" s="134"/>
      <c r="N88" s="134"/>
      <c r="O88" s="134"/>
      <c r="P88" s="134"/>
      <c r="Q88" s="134"/>
      <c r="R88" s="134"/>
      <c r="S88" s="134"/>
      <c r="T88" s="134"/>
      <c r="U88" s="134"/>
      <c r="V88" s="134"/>
    </row>
    <row r="89" spans="1:22" x14ac:dyDescent="0.25">
      <c r="A89" s="134"/>
      <c r="B89" s="134"/>
      <c r="C89" s="134"/>
      <c r="D89" s="134"/>
      <c r="E89" s="134"/>
      <c r="F89" s="134"/>
      <c r="G89" s="134"/>
      <c r="H89" s="134"/>
      <c r="I89" s="134"/>
      <c r="J89" s="134"/>
      <c r="K89" s="134"/>
      <c r="L89" s="134"/>
      <c r="M89" s="134"/>
      <c r="N89" s="134"/>
      <c r="O89" s="134"/>
      <c r="P89" s="134"/>
      <c r="Q89" s="134"/>
      <c r="R89" s="134"/>
      <c r="S89" s="134"/>
      <c r="T89" s="134"/>
      <c r="U89" s="134"/>
      <c r="V89" s="134"/>
    </row>
    <row r="90" spans="1:22" x14ac:dyDescent="0.25">
      <c r="A90" s="134"/>
      <c r="B90" s="134"/>
      <c r="C90" s="134"/>
      <c r="D90" s="134"/>
      <c r="E90" s="134"/>
      <c r="F90" s="134"/>
      <c r="G90" s="134"/>
      <c r="H90" s="134"/>
      <c r="I90" s="134"/>
      <c r="J90" s="134"/>
      <c r="K90" s="134"/>
      <c r="L90" s="134"/>
      <c r="M90" s="134"/>
      <c r="N90" s="134"/>
      <c r="O90" s="134"/>
      <c r="P90" s="134"/>
      <c r="Q90" s="134"/>
      <c r="R90" s="134"/>
      <c r="S90" s="134"/>
      <c r="T90" s="134"/>
      <c r="U90" s="134"/>
      <c r="V90" s="134"/>
    </row>
    <row r="91" spans="1:22" x14ac:dyDescent="0.25">
      <c r="A91" s="134"/>
      <c r="B91" s="134"/>
      <c r="C91" s="134"/>
      <c r="D91" s="134"/>
      <c r="E91" s="134"/>
      <c r="F91" s="134"/>
      <c r="G91" s="134"/>
      <c r="H91" s="134"/>
      <c r="I91" s="134"/>
      <c r="J91" s="134"/>
      <c r="K91" s="134"/>
      <c r="L91" s="134"/>
      <c r="M91" s="134"/>
      <c r="N91" s="134"/>
      <c r="O91" s="134"/>
      <c r="P91" s="134"/>
      <c r="Q91" s="134"/>
      <c r="R91" s="134"/>
      <c r="S91" s="134"/>
      <c r="T91" s="134"/>
      <c r="U91" s="134"/>
      <c r="V91" s="134"/>
    </row>
    <row r="92" spans="1:22" x14ac:dyDescent="0.25">
      <c r="A92" s="134"/>
      <c r="B92" s="134"/>
      <c r="C92" s="134"/>
      <c r="D92" s="134"/>
      <c r="E92" s="134"/>
      <c r="F92" s="134"/>
      <c r="G92" s="134"/>
      <c r="H92" s="134"/>
      <c r="I92" s="134"/>
      <c r="J92" s="134"/>
      <c r="K92" s="134"/>
      <c r="L92" s="134"/>
      <c r="M92" s="134"/>
      <c r="N92" s="134"/>
      <c r="O92" s="134"/>
      <c r="P92" s="134"/>
      <c r="Q92" s="134"/>
      <c r="R92" s="134"/>
      <c r="S92" s="134"/>
      <c r="T92" s="134"/>
      <c r="U92" s="134"/>
      <c r="V92" s="134"/>
    </row>
    <row r="93" spans="1:22" x14ac:dyDescent="0.25">
      <c r="A93" s="134"/>
      <c r="B93" s="134"/>
      <c r="C93" s="134"/>
      <c r="D93" s="134"/>
      <c r="E93" s="134"/>
      <c r="F93" s="134"/>
      <c r="G93" s="134"/>
      <c r="H93" s="134"/>
      <c r="I93" s="134"/>
      <c r="J93" s="134"/>
      <c r="K93" s="134"/>
      <c r="L93" s="134"/>
      <c r="M93" s="134"/>
      <c r="N93" s="134"/>
      <c r="O93" s="134"/>
      <c r="P93" s="134"/>
      <c r="Q93" s="134"/>
      <c r="R93" s="134"/>
      <c r="S93" s="134"/>
      <c r="T93" s="134"/>
      <c r="U93" s="134"/>
      <c r="V93" s="134"/>
    </row>
    <row r="94" spans="1:22" x14ac:dyDescent="0.25">
      <c r="A94" s="134"/>
      <c r="B94" s="134"/>
      <c r="C94" s="134"/>
      <c r="D94" s="134"/>
      <c r="E94" s="134"/>
      <c r="F94" s="134"/>
      <c r="G94" s="134"/>
      <c r="H94" s="134"/>
      <c r="I94" s="134"/>
      <c r="J94" s="134"/>
      <c r="K94" s="134"/>
      <c r="L94" s="134"/>
      <c r="M94" s="134"/>
      <c r="N94" s="134"/>
      <c r="O94" s="134"/>
      <c r="P94" s="134"/>
      <c r="Q94" s="134"/>
      <c r="R94" s="134"/>
      <c r="S94" s="134"/>
      <c r="T94" s="134"/>
      <c r="U94" s="134"/>
      <c r="V94" s="134"/>
    </row>
    <row r="95" spans="1:22" x14ac:dyDescent="0.25">
      <c r="A95" s="134"/>
      <c r="B95" s="134"/>
      <c r="C95" s="134"/>
      <c r="D95" s="134"/>
      <c r="E95" s="134"/>
      <c r="F95" s="134"/>
      <c r="G95" s="134"/>
      <c r="H95" s="134"/>
      <c r="I95" s="134"/>
      <c r="J95" s="134"/>
      <c r="K95" s="134"/>
      <c r="L95" s="134"/>
      <c r="M95" s="134"/>
      <c r="N95" s="134"/>
      <c r="O95" s="134"/>
      <c r="P95" s="134"/>
      <c r="Q95" s="134"/>
      <c r="R95" s="134"/>
      <c r="S95" s="134"/>
      <c r="T95" s="134"/>
      <c r="U95" s="134"/>
      <c r="V95" s="134"/>
    </row>
    <row r="96" spans="1:22" x14ac:dyDescent="0.25">
      <c r="A96" s="134"/>
      <c r="B96" s="134"/>
      <c r="C96" s="134"/>
      <c r="D96" s="134"/>
      <c r="E96" s="134"/>
      <c r="F96" s="134"/>
      <c r="G96" s="134"/>
      <c r="H96" s="134"/>
      <c r="I96" s="134"/>
      <c r="J96" s="134"/>
      <c r="K96" s="134"/>
      <c r="L96" s="134"/>
      <c r="M96" s="134"/>
      <c r="N96" s="134"/>
      <c r="O96" s="134"/>
      <c r="P96" s="134"/>
      <c r="Q96" s="134"/>
      <c r="R96" s="134"/>
      <c r="S96" s="134"/>
      <c r="T96" s="134"/>
      <c r="U96" s="134"/>
      <c r="V96" s="134"/>
    </row>
    <row r="97" spans="1:22" x14ac:dyDescent="0.25">
      <c r="A97" s="134"/>
      <c r="B97" s="134"/>
      <c r="C97" s="134"/>
      <c r="D97" s="134"/>
      <c r="E97" s="134"/>
      <c r="F97" s="134"/>
      <c r="G97" s="134"/>
      <c r="H97" s="134"/>
      <c r="I97" s="134"/>
      <c r="J97" s="134"/>
      <c r="K97" s="134"/>
      <c r="L97" s="134"/>
      <c r="M97" s="134"/>
      <c r="N97" s="134"/>
      <c r="O97" s="134"/>
      <c r="P97" s="134"/>
      <c r="Q97" s="134"/>
      <c r="R97" s="134"/>
      <c r="S97" s="134"/>
      <c r="T97" s="134"/>
      <c r="U97" s="134"/>
      <c r="V97" s="134"/>
    </row>
    <row r="98" spans="1:22" x14ac:dyDescent="0.25">
      <c r="A98" s="134"/>
      <c r="B98" s="134"/>
      <c r="C98" s="134"/>
      <c r="D98" s="134"/>
      <c r="E98" s="134"/>
      <c r="F98" s="134"/>
      <c r="G98" s="134"/>
      <c r="H98" s="134"/>
      <c r="I98" s="134"/>
      <c r="J98" s="134"/>
      <c r="K98" s="134"/>
      <c r="L98" s="134"/>
      <c r="M98" s="134"/>
      <c r="N98" s="134"/>
      <c r="O98" s="134"/>
      <c r="P98" s="134"/>
      <c r="Q98" s="134"/>
      <c r="R98" s="134"/>
      <c r="S98" s="134"/>
      <c r="T98" s="134"/>
      <c r="U98" s="134"/>
      <c r="V98" s="134"/>
    </row>
    <row r="99" spans="1:22" x14ac:dyDescent="0.25">
      <c r="A99" s="134"/>
      <c r="B99" s="134"/>
      <c r="C99" s="134"/>
      <c r="D99" s="134"/>
      <c r="E99" s="134"/>
      <c r="F99" s="134"/>
      <c r="G99" s="134"/>
      <c r="H99" s="134"/>
      <c r="I99" s="134"/>
      <c r="J99" s="134"/>
      <c r="K99" s="134"/>
      <c r="L99" s="134"/>
      <c r="M99" s="134"/>
      <c r="N99" s="134"/>
      <c r="O99" s="134"/>
      <c r="P99" s="134"/>
      <c r="Q99" s="134"/>
      <c r="R99" s="134"/>
      <c r="S99" s="134"/>
      <c r="T99" s="134"/>
      <c r="U99" s="134"/>
      <c r="V99" s="134"/>
    </row>
    <row r="100" spans="1:22" x14ac:dyDescent="0.25">
      <c r="A100" s="134"/>
      <c r="B100" s="134"/>
      <c r="C100" s="134"/>
      <c r="D100" s="134"/>
      <c r="E100" s="134"/>
      <c r="F100" s="134"/>
      <c r="G100" s="134"/>
      <c r="H100" s="134"/>
      <c r="I100" s="134"/>
      <c r="J100" s="134"/>
      <c r="K100" s="134"/>
      <c r="L100" s="134"/>
      <c r="M100" s="134"/>
      <c r="N100" s="134"/>
      <c r="O100" s="134"/>
      <c r="P100" s="134"/>
      <c r="Q100" s="134"/>
      <c r="R100" s="134"/>
      <c r="S100" s="134"/>
      <c r="T100" s="134"/>
      <c r="U100" s="134"/>
      <c r="V100" s="134"/>
    </row>
    <row r="101" spans="1:22" x14ac:dyDescent="0.25">
      <c r="A101" s="134"/>
      <c r="B101" s="134"/>
      <c r="C101" s="134"/>
      <c r="D101" s="134"/>
      <c r="E101" s="134"/>
      <c r="F101" s="134"/>
      <c r="G101" s="134"/>
      <c r="H101" s="134"/>
      <c r="I101" s="134"/>
      <c r="J101" s="134"/>
      <c r="K101" s="134"/>
      <c r="L101" s="134"/>
      <c r="M101" s="134"/>
      <c r="N101" s="134"/>
      <c r="O101" s="134"/>
      <c r="P101" s="134"/>
      <c r="Q101" s="134"/>
      <c r="R101" s="134"/>
      <c r="S101" s="134"/>
      <c r="T101" s="134"/>
      <c r="U101" s="134"/>
      <c r="V101" s="134"/>
    </row>
    <row r="102" spans="1:22" x14ac:dyDescent="0.25">
      <c r="A102" s="134"/>
      <c r="B102" s="134"/>
      <c r="C102" s="134"/>
      <c r="D102" s="134"/>
      <c r="E102" s="134"/>
      <c r="F102" s="134"/>
      <c r="G102" s="134"/>
      <c r="H102" s="134"/>
      <c r="I102" s="134"/>
      <c r="J102" s="134"/>
      <c r="K102" s="134"/>
      <c r="L102" s="134"/>
      <c r="M102" s="134"/>
      <c r="N102" s="134"/>
      <c r="O102" s="134"/>
      <c r="P102" s="134"/>
      <c r="Q102" s="134"/>
      <c r="R102" s="134"/>
      <c r="S102" s="134"/>
      <c r="T102" s="134"/>
      <c r="U102" s="134"/>
      <c r="V102" s="134"/>
    </row>
    <row r="103" spans="1:22" x14ac:dyDescent="0.25">
      <c r="A103" s="134"/>
      <c r="B103" s="134"/>
      <c r="C103" s="134"/>
      <c r="D103" s="134"/>
      <c r="E103" s="134"/>
      <c r="F103" s="134"/>
      <c r="G103" s="134"/>
      <c r="H103" s="134"/>
      <c r="I103" s="134"/>
      <c r="J103" s="134"/>
      <c r="K103" s="134"/>
      <c r="L103" s="134"/>
      <c r="M103" s="134"/>
      <c r="N103" s="134"/>
      <c r="O103" s="134"/>
      <c r="P103" s="134"/>
      <c r="Q103" s="134"/>
      <c r="R103" s="134"/>
      <c r="S103" s="134"/>
      <c r="T103" s="134"/>
      <c r="U103" s="134"/>
      <c r="V103" s="134"/>
    </row>
    <row r="104" spans="1:22" x14ac:dyDescent="0.25">
      <c r="A104" s="134"/>
      <c r="B104" s="134"/>
      <c r="C104" s="134"/>
      <c r="D104" s="134"/>
      <c r="E104" s="134"/>
      <c r="F104" s="134"/>
      <c r="G104" s="134"/>
      <c r="H104" s="134"/>
      <c r="I104" s="134"/>
      <c r="J104" s="134"/>
      <c r="K104" s="134"/>
      <c r="L104" s="134"/>
      <c r="M104" s="134"/>
      <c r="N104" s="134"/>
      <c r="O104" s="134"/>
      <c r="P104" s="134"/>
      <c r="Q104" s="134"/>
      <c r="R104" s="134"/>
      <c r="S104" s="134"/>
      <c r="T104" s="134"/>
      <c r="U104" s="134"/>
      <c r="V104" s="134"/>
    </row>
    <row r="105" spans="1:22" x14ac:dyDescent="0.25">
      <c r="A105" s="134"/>
      <c r="B105" s="134"/>
      <c r="C105" s="134"/>
      <c r="D105" s="134"/>
      <c r="E105" s="134"/>
      <c r="F105" s="134"/>
      <c r="G105" s="134"/>
      <c r="H105" s="134"/>
      <c r="I105" s="134"/>
      <c r="J105" s="134"/>
      <c r="K105" s="134"/>
      <c r="L105" s="134"/>
      <c r="M105" s="134"/>
      <c r="N105" s="134"/>
      <c r="O105" s="134"/>
      <c r="P105" s="134"/>
      <c r="Q105" s="134"/>
      <c r="R105" s="134"/>
      <c r="S105" s="134"/>
      <c r="T105" s="134"/>
      <c r="U105" s="134"/>
      <c r="V105" s="134"/>
    </row>
    <row r="106" spans="1:22" x14ac:dyDescent="0.25">
      <c r="A106" s="134"/>
      <c r="B106" s="134"/>
      <c r="C106" s="134"/>
      <c r="D106" s="134"/>
      <c r="E106" s="134"/>
      <c r="F106" s="134"/>
      <c r="G106" s="134"/>
      <c r="H106" s="134"/>
      <c r="I106" s="134"/>
      <c r="J106" s="134"/>
      <c r="K106" s="134"/>
      <c r="L106" s="134"/>
      <c r="M106" s="134"/>
      <c r="N106" s="134"/>
      <c r="O106" s="134"/>
      <c r="P106" s="134"/>
      <c r="Q106" s="134"/>
      <c r="R106" s="134"/>
      <c r="S106" s="134"/>
      <c r="T106" s="134"/>
      <c r="U106" s="134"/>
      <c r="V106" s="134"/>
    </row>
    <row r="107" spans="1:22" x14ac:dyDescent="0.25">
      <c r="A107" s="134"/>
      <c r="B107" s="134"/>
      <c r="C107" s="134"/>
      <c r="D107" s="134"/>
      <c r="E107" s="134"/>
      <c r="F107" s="134"/>
      <c r="G107" s="134"/>
      <c r="H107" s="134"/>
      <c r="I107" s="134"/>
      <c r="J107" s="134"/>
      <c r="K107" s="134"/>
      <c r="L107" s="134"/>
      <c r="M107" s="134"/>
      <c r="N107" s="134"/>
      <c r="O107" s="134"/>
      <c r="P107" s="134"/>
      <c r="Q107" s="134"/>
      <c r="R107" s="134"/>
      <c r="S107" s="134"/>
      <c r="T107" s="134"/>
      <c r="U107" s="134"/>
      <c r="V107" s="134"/>
    </row>
    <row r="108" spans="1:22" x14ac:dyDescent="0.25">
      <c r="A108" s="134"/>
      <c r="B108" s="134"/>
      <c r="C108" s="134"/>
      <c r="D108" s="134"/>
      <c r="E108" s="134"/>
      <c r="F108" s="134"/>
      <c r="G108" s="134"/>
      <c r="H108" s="134"/>
      <c r="I108" s="134"/>
      <c r="J108" s="134"/>
      <c r="K108" s="134"/>
      <c r="L108" s="134"/>
      <c r="M108" s="134"/>
      <c r="N108" s="134"/>
      <c r="O108" s="134"/>
      <c r="P108" s="134"/>
      <c r="Q108" s="134"/>
      <c r="R108" s="134"/>
      <c r="S108" s="134"/>
      <c r="T108" s="134"/>
      <c r="U108" s="134"/>
      <c r="V108" s="134"/>
    </row>
    <row r="109" spans="1:22" x14ac:dyDescent="0.25">
      <c r="A109" s="134"/>
      <c r="B109" s="134"/>
      <c r="C109" s="134"/>
      <c r="D109" s="134"/>
      <c r="E109" s="134"/>
      <c r="F109" s="134"/>
      <c r="G109" s="134"/>
      <c r="H109" s="134"/>
      <c r="I109" s="134"/>
      <c r="J109" s="134"/>
      <c r="K109" s="134"/>
      <c r="L109" s="134"/>
      <c r="M109" s="134"/>
      <c r="N109" s="134"/>
      <c r="O109" s="134"/>
      <c r="P109" s="134"/>
      <c r="Q109" s="134"/>
      <c r="R109" s="134"/>
      <c r="S109" s="134"/>
      <c r="T109" s="134"/>
      <c r="U109" s="134"/>
      <c r="V109" s="134"/>
    </row>
    <row r="110" spans="1:22" x14ac:dyDescent="0.25">
      <c r="A110" s="134"/>
      <c r="B110" s="134"/>
      <c r="C110" s="134"/>
      <c r="D110" s="134"/>
      <c r="E110" s="134"/>
      <c r="F110" s="134"/>
      <c r="G110" s="134"/>
      <c r="H110" s="134"/>
      <c r="I110" s="134"/>
      <c r="J110" s="134"/>
      <c r="K110" s="134"/>
      <c r="L110" s="134"/>
      <c r="M110" s="134"/>
      <c r="N110" s="134"/>
      <c r="O110" s="134"/>
      <c r="P110" s="134"/>
      <c r="Q110" s="134"/>
      <c r="R110" s="134"/>
      <c r="S110" s="134"/>
      <c r="T110" s="134"/>
      <c r="U110" s="134"/>
      <c r="V110" s="134"/>
    </row>
    <row r="111" spans="1:22" x14ac:dyDescent="0.25">
      <c r="A111" s="134"/>
      <c r="B111" s="134"/>
      <c r="C111" s="134"/>
      <c r="D111" s="134"/>
      <c r="E111" s="134"/>
      <c r="F111" s="134"/>
      <c r="G111" s="134"/>
      <c r="H111" s="134"/>
      <c r="I111" s="134"/>
      <c r="J111" s="134"/>
      <c r="K111" s="134"/>
      <c r="L111" s="134"/>
      <c r="M111" s="134"/>
      <c r="N111" s="134"/>
      <c r="O111" s="134"/>
      <c r="P111" s="134"/>
      <c r="Q111" s="134"/>
      <c r="R111" s="134"/>
      <c r="S111" s="134"/>
      <c r="T111" s="134"/>
      <c r="U111" s="134"/>
      <c r="V111" s="134"/>
    </row>
    <row r="112" spans="1:22" x14ac:dyDescent="0.25">
      <c r="A112" s="134"/>
      <c r="B112" s="134"/>
      <c r="C112" s="134"/>
      <c r="D112" s="134"/>
      <c r="E112" s="134"/>
      <c r="F112" s="134"/>
      <c r="G112" s="134"/>
      <c r="H112" s="134"/>
      <c r="I112" s="134"/>
      <c r="J112" s="134"/>
      <c r="K112" s="134"/>
      <c r="L112" s="134"/>
      <c r="M112" s="134"/>
      <c r="N112" s="134"/>
      <c r="O112" s="134"/>
      <c r="P112" s="134"/>
      <c r="Q112" s="134"/>
      <c r="R112" s="134"/>
      <c r="S112" s="134"/>
      <c r="T112" s="134"/>
      <c r="U112" s="134"/>
      <c r="V112" s="134"/>
    </row>
    <row r="113" spans="1:22" x14ac:dyDescent="0.25">
      <c r="A113" s="134"/>
      <c r="B113" s="134"/>
      <c r="C113" s="134"/>
      <c r="D113" s="134"/>
      <c r="E113" s="134"/>
      <c r="F113" s="134"/>
      <c r="G113" s="134"/>
      <c r="H113" s="134"/>
      <c r="I113" s="134"/>
      <c r="J113" s="134"/>
      <c r="K113" s="134"/>
      <c r="L113" s="134"/>
      <c r="M113" s="134"/>
      <c r="N113" s="134"/>
      <c r="O113" s="134"/>
      <c r="P113" s="134"/>
      <c r="Q113" s="134"/>
      <c r="R113" s="134"/>
      <c r="S113" s="134"/>
      <c r="T113" s="134"/>
      <c r="U113" s="134"/>
      <c r="V113" s="134"/>
    </row>
    <row r="114" spans="1:22" x14ac:dyDescent="0.25">
      <c r="A114" s="134"/>
      <c r="B114" s="134"/>
      <c r="C114" s="134"/>
      <c r="D114" s="134"/>
      <c r="E114" s="134"/>
      <c r="F114" s="134"/>
      <c r="G114" s="134"/>
      <c r="H114" s="134"/>
      <c r="I114" s="134"/>
      <c r="J114" s="134"/>
      <c r="K114" s="134"/>
      <c r="L114" s="134"/>
      <c r="M114" s="134"/>
      <c r="N114" s="134"/>
      <c r="O114" s="134"/>
      <c r="P114" s="134"/>
      <c r="Q114" s="134"/>
      <c r="R114" s="134"/>
      <c r="S114" s="134"/>
      <c r="T114" s="134"/>
      <c r="U114" s="134"/>
      <c r="V114" s="134"/>
    </row>
    <row r="115" spans="1:22" x14ac:dyDescent="0.25">
      <c r="A115" s="134"/>
      <c r="B115" s="134"/>
      <c r="C115" s="134"/>
      <c r="D115" s="134"/>
      <c r="E115" s="134"/>
      <c r="F115" s="134"/>
      <c r="G115" s="134"/>
      <c r="H115" s="134"/>
      <c r="I115" s="134"/>
      <c r="J115" s="134"/>
      <c r="K115" s="134"/>
      <c r="L115" s="134"/>
      <c r="M115" s="134"/>
      <c r="N115" s="134"/>
      <c r="O115" s="134"/>
      <c r="P115" s="134"/>
      <c r="Q115" s="134"/>
      <c r="R115" s="134"/>
      <c r="S115" s="134"/>
      <c r="T115" s="134"/>
      <c r="U115" s="134"/>
      <c r="V115" s="134"/>
    </row>
    <row r="116" spans="1:22" x14ac:dyDescent="0.25">
      <c r="A116" s="134"/>
      <c r="B116" s="134"/>
      <c r="C116" s="134"/>
      <c r="D116" s="134"/>
      <c r="E116" s="134"/>
      <c r="F116" s="134"/>
      <c r="G116" s="134"/>
      <c r="H116" s="134"/>
      <c r="I116" s="134"/>
      <c r="J116" s="134"/>
      <c r="K116" s="134"/>
      <c r="L116" s="134"/>
      <c r="M116" s="134"/>
      <c r="N116" s="134"/>
      <c r="O116" s="134"/>
      <c r="P116" s="134"/>
      <c r="Q116" s="134"/>
      <c r="R116" s="134"/>
      <c r="S116" s="134"/>
      <c r="T116" s="134"/>
      <c r="U116" s="134"/>
      <c r="V116" s="134"/>
    </row>
    <row r="117" spans="1:22" x14ac:dyDescent="0.25">
      <c r="A117" s="134"/>
      <c r="B117" s="134"/>
      <c r="C117" s="134"/>
      <c r="D117" s="134"/>
      <c r="E117" s="134"/>
      <c r="F117" s="134"/>
      <c r="G117" s="134"/>
      <c r="H117" s="134"/>
      <c r="I117" s="134"/>
      <c r="J117" s="134"/>
      <c r="K117" s="134"/>
      <c r="L117" s="134"/>
      <c r="M117" s="134"/>
      <c r="N117" s="134"/>
      <c r="O117" s="134"/>
      <c r="P117" s="134"/>
      <c r="Q117" s="134"/>
      <c r="R117" s="134"/>
      <c r="S117" s="134"/>
      <c r="T117" s="134"/>
      <c r="U117" s="134"/>
      <c r="V117" s="134"/>
    </row>
    <row r="118" spans="1:22" x14ac:dyDescent="0.25">
      <c r="A118" s="134"/>
      <c r="B118" s="134"/>
      <c r="C118" s="134"/>
      <c r="D118" s="134"/>
      <c r="E118" s="134"/>
      <c r="F118" s="134"/>
      <c r="G118" s="134"/>
      <c r="H118" s="134"/>
      <c r="I118" s="134"/>
      <c r="J118" s="134"/>
      <c r="K118" s="134"/>
      <c r="L118" s="134"/>
      <c r="M118" s="134"/>
      <c r="N118" s="134"/>
      <c r="O118" s="134"/>
      <c r="P118" s="134"/>
      <c r="Q118" s="134"/>
      <c r="R118" s="134"/>
      <c r="S118" s="134"/>
      <c r="T118" s="134"/>
      <c r="U118" s="134"/>
      <c r="V118" s="134"/>
    </row>
    <row r="119" spans="1:22" x14ac:dyDescent="0.25">
      <c r="A119" s="134"/>
      <c r="B119" s="134"/>
      <c r="C119" s="134"/>
      <c r="D119" s="134"/>
      <c r="E119" s="134"/>
      <c r="F119" s="134"/>
      <c r="G119" s="134"/>
      <c r="H119" s="134"/>
      <c r="I119" s="134"/>
      <c r="J119" s="134"/>
      <c r="K119" s="134"/>
      <c r="L119" s="134"/>
      <c r="M119" s="134"/>
      <c r="N119" s="134"/>
      <c r="O119" s="134"/>
      <c r="P119" s="134"/>
      <c r="Q119" s="134"/>
      <c r="R119" s="134"/>
      <c r="S119" s="134"/>
      <c r="T119" s="134"/>
      <c r="U119" s="134"/>
      <c r="V119" s="134"/>
    </row>
    <row r="120" spans="1:22" x14ac:dyDescent="0.25">
      <c r="A120" s="134"/>
      <c r="B120" s="134"/>
      <c r="C120" s="134"/>
      <c r="D120" s="134"/>
      <c r="E120" s="134"/>
      <c r="F120" s="134"/>
      <c r="G120" s="134"/>
      <c r="H120" s="134"/>
      <c r="I120" s="134"/>
      <c r="J120" s="134"/>
      <c r="K120" s="134"/>
      <c r="L120" s="134"/>
      <c r="M120" s="134"/>
      <c r="N120" s="134"/>
      <c r="O120" s="134"/>
      <c r="P120" s="134"/>
      <c r="Q120" s="134"/>
      <c r="R120" s="134"/>
      <c r="S120" s="134"/>
      <c r="T120" s="134"/>
      <c r="U120" s="134"/>
      <c r="V120" s="134"/>
    </row>
    <row r="121" spans="1:22" x14ac:dyDescent="0.25">
      <c r="A121" s="134"/>
      <c r="B121" s="134"/>
      <c r="C121" s="134"/>
      <c r="D121" s="134"/>
      <c r="E121" s="134"/>
      <c r="F121" s="134"/>
      <c r="G121" s="134"/>
      <c r="H121" s="134"/>
      <c r="I121" s="134"/>
      <c r="J121" s="134"/>
      <c r="K121" s="134"/>
      <c r="L121" s="134"/>
      <c r="M121" s="134"/>
      <c r="N121" s="134"/>
      <c r="O121" s="134"/>
      <c r="P121" s="134"/>
      <c r="Q121" s="134"/>
      <c r="R121" s="134"/>
      <c r="S121" s="134"/>
      <c r="T121" s="134"/>
      <c r="U121" s="134"/>
      <c r="V121" s="134"/>
    </row>
    <row r="122" spans="1:22" x14ac:dyDescent="0.25">
      <c r="A122" s="134"/>
      <c r="B122" s="134"/>
      <c r="C122" s="134"/>
      <c r="D122" s="134"/>
      <c r="E122" s="134"/>
      <c r="F122" s="134"/>
      <c r="G122" s="134"/>
      <c r="H122" s="134"/>
      <c r="I122" s="134"/>
      <c r="J122" s="134"/>
      <c r="K122" s="134"/>
      <c r="L122" s="134"/>
      <c r="M122" s="134"/>
      <c r="N122" s="134"/>
      <c r="O122" s="134"/>
      <c r="P122" s="134"/>
      <c r="Q122" s="134"/>
      <c r="R122" s="134"/>
      <c r="S122" s="134"/>
      <c r="T122" s="134"/>
      <c r="U122" s="134"/>
      <c r="V122" s="134"/>
    </row>
    <row r="123" spans="1:22" x14ac:dyDescent="0.25">
      <c r="A123" s="134"/>
      <c r="B123" s="134"/>
      <c r="C123" s="134"/>
      <c r="D123" s="134"/>
      <c r="E123" s="134"/>
      <c r="F123" s="134"/>
      <c r="G123" s="134"/>
      <c r="H123" s="134"/>
      <c r="I123" s="134"/>
      <c r="J123" s="134"/>
      <c r="K123" s="134"/>
      <c r="L123" s="134"/>
      <c r="M123" s="134"/>
      <c r="N123" s="134"/>
      <c r="O123" s="134"/>
      <c r="P123" s="134"/>
      <c r="Q123" s="134"/>
      <c r="R123" s="134"/>
      <c r="S123" s="134"/>
      <c r="T123" s="134"/>
      <c r="U123" s="134"/>
      <c r="V123" s="134"/>
    </row>
    <row r="124" spans="1:22" x14ac:dyDescent="0.25">
      <c r="A124" s="134"/>
      <c r="B124" s="134"/>
      <c r="C124" s="134"/>
      <c r="D124" s="134"/>
      <c r="E124" s="134"/>
      <c r="F124" s="134"/>
      <c r="G124" s="134"/>
      <c r="H124" s="134"/>
      <c r="I124" s="134"/>
      <c r="J124" s="134"/>
      <c r="K124" s="134"/>
      <c r="L124" s="134"/>
      <c r="M124" s="134"/>
      <c r="N124" s="134"/>
      <c r="O124" s="134"/>
      <c r="P124" s="134"/>
      <c r="Q124" s="134"/>
      <c r="R124" s="134"/>
      <c r="S124" s="134"/>
      <c r="T124" s="134"/>
      <c r="U124" s="134"/>
      <c r="V124" s="134"/>
    </row>
    <row r="125" spans="1:22" x14ac:dyDescent="0.25">
      <c r="A125" s="134"/>
      <c r="B125" s="134"/>
      <c r="C125" s="134"/>
      <c r="D125" s="134"/>
      <c r="E125" s="134"/>
      <c r="F125" s="134"/>
      <c r="G125" s="134"/>
      <c r="H125" s="134"/>
      <c r="I125" s="134"/>
      <c r="J125" s="134"/>
      <c r="K125" s="134"/>
      <c r="L125" s="134"/>
      <c r="M125" s="134"/>
      <c r="N125" s="134"/>
      <c r="O125" s="134"/>
      <c r="P125" s="134"/>
      <c r="Q125" s="134"/>
      <c r="R125" s="134"/>
      <c r="S125" s="134"/>
      <c r="T125" s="134"/>
      <c r="U125" s="134"/>
      <c r="V125" s="134"/>
    </row>
    <row r="126" spans="1:22" x14ac:dyDescent="0.25">
      <c r="A126" s="134"/>
      <c r="B126" s="134"/>
      <c r="C126" s="134"/>
      <c r="D126" s="134"/>
      <c r="E126" s="134"/>
      <c r="F126" s="134"/>
      <c r="G126" s="134"/>
      <c r="H126" s="134"/>
      <c r="I126" s="134"/>
      <c r="J126" s="134"/>
      <c r="K126" s="134"/>
      <c r="L126" s="134"/>
      <c r="M126" s="134"/>
      <c r="N126" s="134"/>
      <c r="O126" s="134"/>
      <c r="P126" s="134"/>
      <c r="Q126" s="134"/>
      <c r="R126" s="134"/>
      <c r="S126" s="134"/>
      <c r="T126" s="134"/>
      <c r="U126" s="134"/>
      <c r="V126" s="134"/>
    </row>
    <row r="127" spans="1:22" x14ac:dyDescent="0.25">
      <c r="A127" s="134"/>
      <c r="B127" s="134"/>
      <c r="C127" s="134"/>
      <c r="D127" s="134"/>
      <c r="E127" s="134"/>
      <c r="F127" s="134"/>
      <c r="G127" s="134"/>
      <c r="H127" s="134"/>
      <c r="I127" s="134"/>
      <c r="J127" s="134"/>
      <c r="K127" s="134"/>
      <c r="L127" s="134"/>
      <c r="M127" s="134"/>
      <c r="N127" s="134"/>
      <c r="O127" s="134"/>
      <c r="P127" s="134"/>
      <c r="Q127" s="134"/>
      <c r="R127" s="134"/>
      <c r="S127" s="134"/>
      <c r="T127" s="134"/>
      <c r="U127" s="134"/>
      <c r="V127" s="134"/>
    </row>
    <row r="128" spans="1:22" x14ac:dyDescent="0.25">
      <c r="A128" s="134"/>
      <c r="B128" s="134"/>
      <c r="C128" s="134"/>
      <c r="D128" s="134"/>
      <c r="E128" s="134"/>
      <c r="F128" s="134"/>
      <c r="G128" s="134"/>
      <c r="H128" s="134"/>
      <c r="I128" s="134"/>
      <c r="J128" s="134"/>
      <c r="K128" s="134"/>
      <c r="L128" s="134"/>
      <c r="M128" s="134"/>
      <c r="N128" s="134"/>
      <c r="O128" s="134"/>
      <c r="P128" s="134"/>
      <c r="Q128" s="134"/>
      <c r="R128" s="134"/>
      <c r="S128" s="134"/>
      <c r="T128" s="134"/>
      <c r="U128" s="134"/>
      <c r="V128" s="134"/>
    </row>
    <row r="129" spans="1:22" x14ac:dyDescent="0.25">
      <c r="A129" s="134"/>
      <c r="B129" s="134"/>
      <c r="C129" s="134"/>
      <c r="D129" s="134"/>
      <c r="E129" s="134"/>
      <c r="F129" s="134"/>
      <c r="G129" s="134"/>
      <c r="H129" s="134"/>
      <c r="I129" s="134"/>
      <c r="J129" s="134"/>
      <c r="K129" s="134"/>
      <c r="L129" s="134"/>
      <c r="M129" s="134"/>
      <c r="N129" s="134"/>
      <c r="O129" s="134"/>
      <c r="P129" s="134"/>
      <c r="Q129" s="134"/>
      <c r="R129" s="134"/>
      <c r="S129" s="134"/>
      <c r="T129" s="134"/>
      <c r="U129" s="134"/>
      <c r="V129" s="134"/>
    </row>
    <row r="130" spans="1:22" x14ac:dyDescent="0.25">
      <c r="A130" s="134"/>
      <c r="B130" s="134"/>
      <c r="C130" s="134"/>
      <c r="D130" s="134"/>
      <c r="E130" s="134"/>
      <c r="F130" s="134"/>
      <c r="G130" s="134"/>
      <c r="H130" s="134"/>
      <c r="I130" s="134"/>
      <c r="J130" s="134"/>
      <c r="K130" s="134"/>
      <c r="L130" s="134"/>
      <c r="M130" s="134"/>
      <c r="N130" s="134"/>
      <c r="O130" s="134"/>
      <c r="P130" s="134"/>
      <c r="Q130" s="134"/>
      <c r="R130" s="134"/>
      <c r="S130" s="134"/>
      <c r="T130" s="134"/>
      <c r="U130" s="134"/>
      <c r="V130" s="134"/>
    </row>
    <row r="131" spans="1:22" x14ac:dyDescent="0.25">
      <c r="A131" s="134"/>
      <c r="B131" s="134"/>
      <c r="C131" s="134"/>
      <c r="D131" s="134"/>
      <c r="E131" s="134"/>
      <c r="F131" s="134"/>
      <c r="G131" s="134"/>
      <c r="H131" s="134"/>
      <c r="I131" s="134"/>
      <c r="J131" s="134"/>
      <c r="K131" s="134"/>
      <c r="L131" s="134"/>
      <c r="M131" s="134"/>
      <c r="N131" s="134"/>
      <c r="O131" s="134"/>
      <c r="P131" s="134"/>
      <c r="Q131" s="134"/>
      <c r="R131" s="134"/>
      <c r="S131" s="134"/>
      <c r="T131" s="134"/>
      <c r="U131" s="134"/>
      <c r="V131" s="134"/>
    </row>
    <row r="132" spans="1:22" x14ac:dyDescent="0.25">
      <c r="A132" s="134"/>
      <c r="B132" s="134"/>
      <c r="C132" s="134"/>
      <c r="D132" s="134"/>
      <c r="E132" s="134"/>
      <c r="F132" s="134"/>
      <c r="G132" s="134"/>
      <c r="H132" s="134"/>
      <c r="I132" s="134"/>
      <c r="J132" s="134"/>
      <c r="K132" s="134"/>
      <c r="L132" s="134"/>
      <c r="M132" s="134"/>
      <c r="N132" s="134"/>
      <c r="O132" s="134"/>
      <c r="P132" s="134"/>
      <c r="Q132" s="134"/>
      <c r="R132" s="134"/>
      <c r="S132" s="134"/>
      <c r="T132" s="134"/>
      <c r="U132" s="134"/>
      <c r="V132" s="134"/>
    </row>
    <row r="133" spans="1:22" x14ac:dyDescent="0.25">
      <c r="A133" s="134"/>
      <c r="B133" s="134"/>
      <c r="C133" s="134"/>
      <c r="D133" s="134"/>
      <c r="E133" s="134"/>
      <c r="F133" s="134"/>
      <c r="G133" s="134"/>
      <c r="H133" s="134"/>
      <c r="I133" s="134"/>
      <c r="J133" s="134"/>
      <c r="K133" s="134"/>
      <c r="L133" s="134"/>
      <c r="M133" s="134"/>
      <c r="N133" s="134"/>
      <c r="O133" s="134"/>
      <c r="P133" s="134"/>
      <c r="Q133" s="134"/>
      <c r="R133" s="134"/>
      <c r="S133" s="134"/>
      <c r="T133" s="134"/>
      <c r="U133" s="134"/>
      <c r="V133" s="134"/>
    </row>
    <row r="134" spans="1:22" x14ac:dyDescent="0.25">
      <c r="A134" s="134"/>
      <c r="B134" s="134"/>
      <c r="C134" s="134"/>
      <c r="D134" s="134"/>
      <c r="E134" s="134"/>
      <c r="F134" s="134"/>
      <c r="G134" s="134"/>
      <c r="H134" s="134"/>
      <c r="I134" s="134"/>
      <c r="J134" s="134"/>
      <c r="K134" s="134"/>
      <c r="L134" s="134"/>
      <c r="M134" s="134"/>
      <c r="N134" s="134"/>
      <c r="O134" s="134"/>
      <c r="P134" s="134"/>
      <c r="Q134" s="134"/>
      <c r="R134" s="134"/>
      <c r="S134" s="134"/>
      <c r="T134" s="134"/>
      <c r="U134" s="134"/>
      <c r="V134" s="134"/>
    </row>
    <row r="135" spans="1:22" x14ac:dyDescent="0.25">
      <c r="A135" s="134"/>
      <c r="B135" s="134"/>
      <c r="C135" s="134"/>
      <c r="D135" s="134"/>
      <c r="E135" s="134"/>
      <c r="F135" s="134"/>
      <c r="G135" s="134"/>
      <c r="H135" s="134"/>
      <c r="I135" s="134"/>
      <c r="J135" s="134"/>
      <c r="K135" s="134"/>
      <c r="L135" s="134"/>
      <c r="M135" s="134"/>
      <c r="N135" s="134"/>
      <c r="O135" s="134"/>
      <c r="P135" s="134"/>
      <c r="Q135" s="134"/>
      <c r="R135" s="134"/>
      <c r="S135" s="134"/>
      <c r="T135" s="134"/>
      <c r="U135" s="134"/>
      <c r="V135" s="134"/>
    </row>
    <row r="136" spans="1:22" x14ac:dyDescent="0.25">
      <c r="A136" s="134"/>
      <c r="B136" s="134"/>
      <c r="C136" s="134"/>
      <c r="D136" s="134"/>
      <c r="E136" s="134"/>
      <c r="F136" s="134"/>
      <c r="G136" s="134"/>
      <c r="H136" s="134"/>
      <c r="I136" s="134"/>
      <c r="J136" s="134"/>
      <c r="K136" s="134"/>
      <c r="L136" s="134"/>
      <c r="M136" s="134"/>
      <c r="N136" s="134"/>
      <c r="O136" s="134"/>
      <c r="P136" s="134"/>
      <c r="Q136" s="134"/>
      <c r="R136" s="134"/>
      <c r="S136" s="134"/>
      <c r="T136" s="134"/>
      <c r="U136" s="134"/>
      <c r="V136" s="134"/>
    </row>
    <row r="137" spans="1:22" x14ac:dyDescent="0.25">
      <c r="A137" s="134"/>
      <c r="B137" s="134"/>
      <c r="C137" s="134"/>
      <c r="D137" s="134"/>
      <c r="E137" s="134"/>
      <c r="F137" s="134"/>
      <c r="G137" s="134"/>
      <c r="H137" s="134"/>
      <c r="I137" s="134"/>
      <c r="J137" s="134"/>
      <c r="K137" s="134"/>
      <c r="L137" s="134"/>
      <c r="M137" s="134"/>
      <c r="N137" s="134"/>
      <c r="O137" s="134"/>
      <c r="P137" s="134"/>
      <c r="Q137" s="134"/>
      <c r="R137" s="134"/>
      <c r="S137" s="134"/>
      <c r="T137" s="134"/>
      <c r="U137" s="134"/>
      <c r="V137" s="134"/>
    </row>
    <row r="138" spans="1:22" x14ac:dyDescent="0.25">
      <c r="A138" s="134"/>
      <c r="B138" s="134"/>
      <c r="C138" s="134"/>
      <c r="D138" s="134"/>
      <c r="E138" s="134"/>
      <c r="F138" s="134"/>
      <c r="G138" s="134"/>
      <c r="H138" s="134"/>
      <c r="I138" s="134"/>
      <c r="J138" s="134"/>
      <c r="K138" s="134"/>
      <c r="L138" s="134"/>
      <c r="M138" s="134"/>
      <c r="N138" s="134"/>
      <c r="O138" s="134"/>
      <c r="P138" s="134"/>
      <c r="Q138" s="134"/>
      <c r="R138" s="134"/>
      <c r="S138" s="134"/>
      <c r="T138" s="134"/>
      <c r="U138" s="134"/>
      <c r="V138" s="134"/>
    </row>
    <row r="139" spans="1:22" x14ac:dyDescent="0.25">
      <c r="A139" s="134"/>
      <c r="B139" s="134"/>
      <c r="C139" s="134"/>
      <c r="D139" s="134"/>
      <c r="E139" s="134"/>
      <c r="F139" s="134"/>
      <c r="G139" s="134"/>
      <c r="H139" s="134"/>
      <c r="I139" s="134"/>
      <c r="J139" s="134"/>
      <c r="K139" s="134"/>
      <c r="L139" s="134"/>
      <c r="M139" s="134"/>
      <c r="N139" s="134"/>
      <c r="O139" s="134"/>
      <c r="P139" s="134"/>
      <c r="Q139" s="134"/>
      <c r="R139" s="134"/>
      <c r="S139" s="134"/>
      <c r="T139" s="134"/>
      <c r="U139" s="134"/>
      <c r="V139" s="134"/>
    </row>
    <row r="140" spans="1:22" x14ac:dyDescent="0.25">
      <c r="A140" s="134"/>
      <c r="B140" s="134"/>
      <c r="C140" s="134"/>
      <c r="D140" s="134"/>
      <c r="E140" s="134"/>
      <c r="F140" s="134"/>
      <c r="G140" s="134"/>
      <c r="H140" s="134"/>
      <c r="I140" s="134"/>
      <c r="J140" s="134"/>
      <c r="K140" s="134"/>
      <c r="L140" s="134"/>
      <c r="M140" s="134"/>
      <c r="N140" s="134"/>
      <c r="O140" s="134"/>
      <c r="P140" s="134"/>
      <c r="Q140" s="134"/>
      <c r="R140" s="134"/>
      <c r="S140" s="134"/>
      <c r="T140" s="134"/>
      <c r="U140" s="134"/>
      <c r="V140" s="134"/>
    </row>
    <row r="141" spans="1:22" x14ac:dyDescent="0.25">
      <c r="A141" s="134"/>
      <c r="B141" s="134"/>
      <c r="C141" s="134"/>
      <c r="D141" s="134"/>
      <c r="E141" s="134"/>
      <c r="F141" s="134"/>
      <c r="G141" s="134"/>
      <c r="H141" s="134"/>
      <c r="I141" s="134"/>
      <c r="J141" s="134"/>
      <c r="K141" s="134"/>
      <c r="L141" s="134"/>
      <c r="M141" s="134"/>
      <c r="N141" s="134"/>
      <c r="O141" s="134"/>
      <c r="P141" s="134"/>
      <c r="Q141" s="134"/>
      <c r="R141" s="134"/>
      <c r="S141" s="134"/>
      <c r="T141" s="134"/>
      <c r="U141" s="134"/>
      <c r="V141" s="134"/>
    </row>
    <row r="142" spans="1:22" x14ac:dyDescent="0.25">
      <c r="A142" s="134"/>
      <c r="B142" s="134"/>
      <c r="C142" s="134"/>
      <c r="D142" s="134"/>
      <c r="E142" s="134"/>
      <c r="F142" s="134"/>
      <c r="G142" s="134"/>
      <c r="H142" s="134"/>
      <c r="I142" s="134"/>
      <c r="J142" s="134"/>
      <c r="K142" s="134"/>
      <c r="L142" s="134"/>
      <c r="M142" s="134"/>
      <c r="N142" s="134"/>
      <c r="O142" s="134"/>
      <c r="P142" s="134"/>
      <c r="Q142" s="134"/>
      <c r="R142" s="134"/>
      <c r="S142" s="134"/>
      <c r="T142" s="134"/>
      <c r="U142" s="134"/>
      <c r="V142" s="134"/>
    </row>
    <row r="143" spans="1:22" x14ac:dyDescent="0.25">
      <c r="A143" s="134"/>
      <c r="B143" s="134"/>
      <c r="C143" s="134"/>
      <c r="D143" s="134"/>
      <c r="E143" s="134"/>
      <c r="F143" s="134"/>
      <c r="G143" s="134"/>
      <c r="H143" s="134"/>
      <c r="I143" s="134"/>
      <c r="J143" s="134"/>
      <c r="K143" s="134"/>
      <c r="L143" s="134"/>
      <c r="M143" s="134"/>
      <c r="N143" s="134"/>
      <c r="O143" s="134"/>
      <c r="P143" s="134"/>
      <c r="Q143" s="134"/>
      <c r="R143" s="134"/>
      <c r="S143" s="134"/>
      <c r="T143" s="134"/>
      <c r="U143" s="134"/>
      <c r="V143" s="134"/>
    </row>
    <row r="144" spans="1:22" x14ac:dyDescent="0.25">
      <c r="A144" s="134"/>
      <c r="B144" s="134"/>
      <c r="C144" s="134"/>
      <c r="D144" s="134"/>
      <c r="E144" s="134"/>
      <c r="F144" s="134"/>
      <c r="G144" s="134"/>
      <c r="H144" s="134"/>
      <c r="I144" s="134"/>
      <c r="J144" s="134"/>
      <c r="K144" s="134"/>
      <c r="L144" s="134"/>
      <c r="M144" s="134"/>
      <c r="N144" s="134"/>
      <c r="O144" s="134"/>
      <c r="P144" s="134"/>
      <c r="Q144" s="134"/>
      <c r="R144" s="134"/>
      <c r="S144" s="134"/>
      <c r="T144" s="134"/>
      <c r="U144" s="134"/>
      <c r="V144" s="134"/>
    </row>
    <row r="145" spans="1:22" x14ac:dyDescent="0.25">
      <c r="A145" s="134"/>
      <c r="B145" s="134"/>
      <c r="C145" s="134"/>
      <c r="D145" s="134"/>
      <c r="E145" s="134"/>
      <c r="F145" s="134"/>
      <c r="G145" s="134"/>
      <c r="H145" s="134"/>
      <c r="I145" s="134"/>
      <c r="J145" s="134"/>
      <c r="K145" s="134"/>
      <c r="L145" s="134"/>
      <c r="M145" s="134"/>
      <c r="N145" s="134"/>
      <c r="O145" s="134"/>
      <c r="P145" s="134"/>
      <c r="Q145" s="134"/>
      <c r="R145" s="134"/>
      <c r="S145" s="134"/>
      <c r="T145" s="134"/>
      <c r="U145" s="134"/>
      <c r="V145" s="134"/>
    </row>
    <row r="146" spans="1:22" x14ac:dyDescent="0.25">
      <c r="A146" s="134"/>
      <c r="B146" s="134"/>
      <c r="C146" s="134"/>
      <c r="D146" s="134"/>
      <c r="E146" s="134"/>
      <c r="F146" s="134"/>
      <c r="G146" s="134"/>
      <c r="H146" s="134"/>
      <c r="I146" s="134"/>
      <c r="J146" s="134"/>
      <c r="K146" s="134"/>
      <c r="L146" s="134"/>
      <c r="M146" s="134"/>
      <c r="N146" s="134"/>
      <c r="O146" s="134"/>
      <c r="P146" s="134"/>
      <c r="Q146" s="134"/>
      <c r="R146" s="134"/>
      <c r="S146" s="134"/>
      <c r="T146" s="134"/>
      <c r="U146" s="134"/>
      <c r="V146" s="134"/>
    </row>
    <row r="147" spans="1:22" x14ac:dyDescent="0.25">
      <c r="A147" s="134"/>
      <c r="B147" s="134"/>
      <c r="C147" s="134"/>
      <c r="D147" s="134"/>
      <c r="E147" s="134"/>
      <c r="F147" s="134"/>
      <c r="G147" s="134"/>
      <c r="H147" s="134"/>
      <c r="I147" s="134"/>
      <c r="J147" s="134"/>
      <c r="K147" s="134"/>
      <c r="L147" s="134"/>
      <c r="M147" s="134"/>
      <c r="N147" s="134"/>
      <c r="O147" s="134"/>
      <c r="P147" s="134"/>
      <c r="Q147" s="134"/>
      <c r="R147" s="134"/>
      <c r="S147" s="134"/>
      <c r="T147" s="134"/>
      <c r="U147" s="134"/>
      <c r="V147" s="134"/>
    </row>
    <row r="148" spans="1:22" x14ac:dyDescent="0.25">
      <c r="A148" s="134"/>
      <c r="B148" s="134"/>
      <c r="C148" s="134"/>
      <c r="D148" s="134"/>
      <c r="E148" s="134"/>
      <c r="F148" s="134"/>
      <c r="G148" s="134"/>
      <c r="H148" s="134"/>
      <c r="I148" s="134"/>
      <c r="J148" s="134"/>
      <c r="K148" s="134"/>
      <c r="L148" s="134"/>
      <c r="M148" s="134"/>
      <c r="N148" s="134"/>
      <c r="O148" s="134"/>
      <c r="P148" s="134"/>
      <c r="Q148" s="134"/>
      <c r="R148" s="134"/>
      <c r="S148" s="134"/>
      <c r="T148" s="134"/>
      <c r="U148" s="134"/>
      <c r="V148" s="134"/>
    </row>
    <row r="149" spans="1:22" x14ac:dyDescent="0.25">
      <c r="A149" s="134"/>
      <c r="B149" s="134"/>
      <c r="C149" s="134"/>
      <c r="D149" s="134"/>
      <c r="E149" s="134"/>
      <c r="F149" s="134"/>
      <c r="G149" s="134"/>
      <c r="H149" s="134"/>
      <c r="I149" s="134"/>
      <c r="J149" s="134"/>
      <c r="K149" s="134"/>
      <c r="L149" s="134"/>
      <c r="M149" s="134"/>
      <c r="N149" s="134"/>
      <c r="O149" s="134"/>
      <c r="P149" s="134"/>
      <c r="Q149" s="134"/>
      <c r="R149" s="134"/>
      <c r="S149" s="134"/>
      <c r="T149" s="134"/>
      <c r="U149" s="134"/>
      <c r="V149" s="134"/>
    </row>
    <row r="150" spans="1:22" x14ac:dyDescent="0.25">
      <c r="A150" s="134"/>
      <c r="B150" s="134"/>
      <c r="C150" s="134"/>
      <c r="D150" s="134"/>
      <c r="E150" s="134"/>
      <c r="F150" s="134"/>
      <c r="G150" s="134"/>
      <c r="H150" s="134"/>
      <c r="I150" s="134"/>
      <c r="J150" s="134"/>
      <c r="K150" s="134"/>
      <c r="L150" s="134"/>
      <c r="M150" s="134"/>
      <c r="N150" s="134"/>
      <c r="O150" s="134"/>
      <c r="P150" s="134"/>
      <c r="Q150" s="134"/>
      <c r="R150" s="134"/>
      <c r="S150" s="134"/>
      <c r="T150" s="134"/>
      <c r="U150" s="134"/>
      <c r="V150" s="134"/>
    </row>
    <row r="151" spans="1:22" x14ac:dyDescent="0.25">
      <c r="A151" s="134"/>
      <c r="B151" s="134"/>
      <c r="C151" s="134"/>
      <c r="D151" s="134"/>
      <c r="E151" s="134"/>
      <c r="F151" s="134"/>
      <c r="G151" s="134"/>
      <c r="H151" s="134"/>
      <c r="I151" s="134"/>
      <c r="J151" s="134"/>
      <c r="K151" s="134"/>
      <c r="L151" s="134"/>
      <c r="M151" s="134"/>
      <c r="N151" s="134"/>
      <c r="O151" s="134"/>
      <c r="P151" s="134"/>
      <c r="Q151" s="134"/>
      <c r="R151" s="134"/>
      <c r="S151" s="134"/>
      <c r="T151" s="134"/>
      <c r="U151" s="134"/>
      <c r="V151" s="134"/>
    </row>
    <row r="152" spans="1:22" x14ac:dyDescent="0.25">
      <c r="A152" s="134"/>
      <c r="B152" s="134"/>
      <c r="C152" s="134"/>
      <c r="D152" s="134"/>
      <c r="E152" s="134"/>
      <c r="F152" s="134"/>
      <c r="G152" s="134"/>
      <c r="H152" s="134"/>
      <c r="I152" s="134"/>
      <c r="J152" s="134"/>
      <c r="K152" s="134"/>
      <c r="L152" s="134"/>
      <c r="M152" s="134"/>
      <c r="N152" s="134"/>
      <c r="O152" s="134"/>
      <c r="P152" s="134"/>
      <c r="Q152" s="134"/>
      <c r="R152" s="134"/>
      <c r="S152" s="134"/>
      <c r="T152" s="134"/>
      <c r="U152" s="134"/>
      <c r="V152" s="134"/>
    </row>
    <row r="153" spans="1:22" x14ac:dyDescent="0.25">
      <c r="A153" s="134"/>
      <c r="B153" s="134"/>
      <c r="C153" s="134"/>
      <c r="D153" s="134"/>
      <c r="E153" s="134"/>
      <c r="F153" s="134"/>
      <c r="G153" s="134"/>
      <c r="H153" s="134"/>
      <c r="I153" s="134"/>
      <c r="J153" s="134"/>
      <c r="K153" s="134"/>
      <c r="L153" s="134"/>
      <c r="M153" s="134"/>
      <c r="N153" s="134"/>
      <c r="O153" s="134"/>
      <c r="P153" s="134"/>
      <c r="Q153" s="134"/>
      <c r="R153" s="134"/>
      <c r="S153" s="134"/>
      <c r="T153" s="134"/>
      <c r="U153" s="134"/>
      <c r="V153" s="134"/>
    </row>
    <row r="154" spans="1:22" x14ac:dyDescent="0.25">
      <c r="A154" s="134"/>
      <c r="B154" s="134"/>
      <c r="C154" s="134"/>
      <c r="D154" s="134"/>
      <c r="E154" s="134"/>
      <c r="F154" s="134"/>
      <c r="G154" s="134"/>
      <c r="H154" s="134"/>
      <c r="I154" s="134"/>
      <c r="J154" s="134"/>
      <c r="K154" s="134"/>
      <c r="L154" s="134"/>
      <c r="M154" s="134"/>
      <c r="N154" s="134"/>
      <c r="O154" s="134"/>
      <c r="P154" s="134"/>
      <c r="Q154" s="134"/>
      <c r="R154" s="134"/>
      <c r="S154" s="134"/>
      <c r="T154" s="134"/>
      <c r="U154" s="134"/>
      <c r="V154" s="134"/>
    </row>
    <row r="155" spans="1:22" x14ac:dyDescent="0.25">
      <c r="A155" s="134"/>
      <c r="B155" s="134"/>
      <c r="C155" s="134"/>
      <c r="D155" s="134"/>
      <c r="E155" s="134"/>
      <c r="F155" s="134"/>
      <c r="G155" s="134"/>
      <c r="H155" s="134"/>
      <c r="I155" s="134"/>
      <c r="J155" s="134"/>
      <c r="K155" s="134"/>
      <c r="L155" s="134"/>
      <c r="M155" s="134"/>
      <c r="N155" s="134"/>
      <c r="O155" s="134"/>
      <c r="P155" s="134"/>
      <c r="Q155" s="134"/>
      <c r="R155" s="134"/>
      <c r="S155" s="134"/>
      <c r="T155" s="134"/>
      <c r="U155" s="134"/>
      <c r="V155" s="134"/>
    </row>
    <row r="156" spans="1:22" x14ac:dyDescent="0.25">
      <c r="A156" s="134"/>
      <c r="B156" s="134"/>
      <c r="C156" s="134"/>
      <c r="D156" s="134"/>
      <c r="E156" s="134"/>
      <c r="F156" s="134"/>
      <c r="G156" s="134"/>
      <c r="H156" s="134"/>
      <c r="I156" s="134"/>
      <c r="J156" s="134"/>
      <c r="K156" s="134"/>
      <c r="L156" s="134"/>
      <c r="M156" s="134"/>
      <c r="N156" s="134"/>
      <c r="O156" s="134"/>
      <c r="P156" s="134"/>
      <c r="Q156" s="134"/>
      <c r="R156" s="134"/>
      <c r="S156" s="134"/>
      <c r="T156" s="134"/>
      <c r="U156" s="134"/>
      <c r="V156" s="134"/>
    </row>
    <row r="157" spans="1:22" x14ac:dyDescent="0.25">
      <c r="A157" s="134"/>
      <c r="B157" s="134"/>
      <c r="C157" s="134"/>
      <c r="D157" s="134"/>
      <c r="E157" s="134"/>
      <c r="F157" s="134"/>
      <c r="G157" s="134"/>
      <c r="H157" s="134"/>
      <c r="I157" s="134"/>
      <c r="J157" s="134"/>
      <c r="K157" s="134"/>
      <c r="L157" s="134"/>
      <c r="M157" s="134"/>
      <c r="N157" s="134"/>
      <c r="O157" s="134"/>
      <c r="P157" s="134"/>
      <c r="Q157" s="134"/>
      <c r="R157" s="134"/>
      <c r="S157" s="134"/>
      <c r="T157" s="134"/>
      <c r="U157" s="134"/>
      <c r="V157" s="134"/>
    </row>
    <row r="158" spans="1:22" x14ac:dyDescent="0.25">
      <c r="A158" s="134"/>
      <c r="B158" s="134"/>
      <c r="C158" s="134"/>
      <c r="D158" s="134"/>
      <c r="E158" s="134"/>
      <c r="F158" s="134"/>
      <c r="G158" s="134"/>
      <c r="H158" s="134"/>
      <c r="I158" s="134"/>
      <c r="J158" s="134"/>
      <c r="K158" s="134"/>
      <c r="L158" s="134"/>
      <c r="M158" s="134"/>
      <c r="N158" s="134"/>
      <c r="O158" s="134"/>
      <c r="P158" s="134"/>
      <c r="Q158" s="134"/>
      <c r="R158" s="134"/>
      <c r="S158" s="134"/>
      <c r="T158" s="134"/>
      <c r="U158" s="134"/>
      <c r="V158" s="134"/>
    </row>
    <row r="159" spans="1:22" x14ac:dyDescent="0.25">
      <c r="A159" s="134"/>
      <c r="B159" s="134"/>
      <c r="C159" s="134"/>
      <c r="D159" s="134"/>
      <c r="E159" s="134"/>
      <c r="F159" s="134"/>
      <c r="G159" s="134"/>
      <c r="H159" s="134"/>
      <c r="I159" s="134"/>
      <c r="J159" s="134"/>
      <c r="K159" s="134"/>
      <c r="L159" s="134"/>
      <c r="M159" s="134"/>
      <c r="N159" s="134"/>
      <c r="O159" s="134"/>
      <c r="P159" s="134"/>
      <c r="Q159" s="134"/>
      <c r="R159" s="134"/>
      <c r="S159" s="134"/>
      <c r="T159" s="134"/>
      <c r="U159" s="134"/>
      <c r="V159" s="134"/>
    </row>
    <row r="160" spans="1:22" x14ac:dyDescent="0.25">
      <c r="A160" s="134"/>
      <c r="B160" s="134"/>
      <c r="C160" s="134"/>
      <c r="D160" s="134"/>
      <c r="E160" s="134"/>
      <c r="F160" s="134"/>
      <c r="G160" s="134"/>
      <c r="H160" s="134"/>
      <c r="I160" s="134"/>
      <c r="J160" s="134"/>
      <c r="K160" s="134"/>
      <c r="L160" s="134"/>
      <c r="M160" s="134"/>
      <c r="N160" s="134"/>
      <c r="O160" s="134"/>
      <c r="P160" s="134"/>
      <c r="Q160" s="134"/>
      <c r="R160" s="134"/>
      <c r="S160" s="134"/>
      <c r="T160" s="134"/>
      <c r="U160" s="134"/>
      <c r="V160" s="134"/>
    </row>
    <row r="161" spans="1:22" x14ac:dyDescent="0.25">
      <c r="A161" s="134"/>
      <c r="B161" s="134"/>
      <c r="C161" s="134"/>
      <c r="D161" s="134"/>
      <c r="E161" s="134"/>
      <c r="F161" s="134"/>
      <c r="G161" s="134"/>
      <c r="H161" s="134"/>
      <c r="I161" s="134"/>
      <c r="J161" s="134"/>
      <c r="K161" s="134"/>
      <c r="L161" s="134"/>
      <c r="M161" s="134"/>
      <c r="N161" s="134"/>
      <c r="O161" s="134"/>
      <c r="P161" s="134"/>
      <c r="Q161" s="134"/>
      <c r="R161" s="134"/>
      <c r="S161" s="134"/>
      <c r="T161" s="134"/>
      <c r="U161" s="134"/>
      <c r="V161" s="134"/>
    </row>
    <row r="162" spans="1:22" x14ac:dyDescent="0.25">
      <c r="A162" s="134"/>
      <c r="B162" s="134"/>
      <c r="C162" s="134"/>
      <c r="D162" s="134"/>
      <c r="E162" s="134"/>
      <c r="F162" s="134"/>
      <c r="G162" s="134"/>
      <c r="H162" s="134"/>
      <c r="I162" s="134"/>
      <c r="J162" s="134"/>
      <c r="K162" s="134"/>
      <c r="L162" s="134"/>
      <c r="M162" s="134"/>
      <c r="N162" s="134"/>
      <c r="O162" s="134"/>
      <c r="P162" s="134"/>
      <c r="Q162" s="134"/>
      <c r="R162" s="134"/>
      <c r="S162" s="134"/>
      <c r="T162" s="134"/>
      <c r="U162" s="134"/>
      <c r="V162" s="134"/>
    </row>
    <row r="163" spans="1:22" x14ac:dyDescent="0.25">
      <c r="A163" s="134"/>
      <c r="B163" s="134"/>
      <c r="C163" s="134"/>
      <c r="D163" s="134"/>
      <c r="E163" s="134"/>
      <c r="F163" s="134"/>
      <c r="G163" s="134"/>
      <c r="H163" s="134"/>
      <c r="I163" s="134"/>
      <c r="J163" s="134"/>
      <c r="K163" s="134"/>
      <c r="L163" s="134"/>
      <c r="M163" s="134"/>
      <c r="N163" s="134"/>
      <c r="O163" s="134"/>
      <c r="P163" s="134"/>
      <c r="Q163" s="134"/>
      <c r="R163" s="134"/>
      <c r="S163" s="134"/>
      <c r="T163" s="134"/>
      <c r="U163" s="134"/>
      <c r="V163" s="134"/>
    </row>
    <row r="164" spans="1:22" x14ac:dyDescent="0.25">
      <c r="A164" s="134"/>
      <c r="B164" s="134"/>
      <c r="C164" s="134"/>
      <c r="D164" s="134"/>
      <c r="E164" s="134"/>
      <c r="F164" s="134"/>
      <c r="G164" s="134"/>
      <c r="H164" s="134"/>
      <c r="I164" s="134"/>
      <c r="J164" s="134"/>
      <c r="K164" s="134"/>
      <c r="L164" s="134"/>
      <c r="M164" s="134"/>
      <c r="N164" s="134"/>
      <c r="O164" s="134"/>
      <c r="P164" s="134"/>
      <c r="Q164" s="134"/>
      <c r="R164" s="134"/>
      <c r="S164" s="134"/>
      <c r="T164" s="134"/>
      <c r="U164" s="134"/>
      <c r="V164" s="134"/>
    </row>
    <row r="165" spans="1:22" x14ac:dyDescent="0.25">
      <c r="A165" s="134"/>
      <c r="B165" s="134"/>
      <c r="C165" s="134"/>
      <c r="D165" s="134"/>
      <c r="E165" s="134"/>
      <c r="F165" s="134"/>
      <c r="G165" s="134"/>
      <c r="H165" s="134"/>
      <c r="I165" s="134"/>
      <c r="J165" s="134"/>
      <c r="K165" s="134"/>
      <c r="L165" s="134"/>
      <c r="M165" s="134"/>
      <c r="N165" s="134"/>
      <c r="O165" s="134"/>
      <c r="P165" s="134"/>
      <c r="Q165" s="134"/>
      <c r="R165" s="134"/>
      <c r="S165" s="134"/>
      <c r="T165" s="134"/>
      <c r="U165" s="134"/>
      <c r="V165" s="134"/>
    </row>
    <row r="166" spans="1:22" x14ac:dyDescent="0.25">
      <c r="A166" s="134"/>
      <c r="B166" s="134"/>
      <c r="C166" s="134"/>
      <c r="D166" s="134"/>
      <c r="E166" s="134"/>
      <c r="F166" s="134"/>
      <c r="G166" s="134"/>
      <c r="H166" s="134"/>
      <c r="I166" s="134"/>
      <c r="J166" s="134"/>
      <c r="K166" s="134"/>
      <c r="L166" s="134"/>
      <c r="M166" s="134"/>
      <c r="N166" s="134"/>
      <c r="O166" s="134"/>
      <c r="P166" s="134"/>
      <c r="Q166" s="134"/>
      <c r="R166" s="134"/>
      <c r="S166" s="134"/>
      <c r="T166" s="134"/>
      <c r="U166" s="134"/>
      <c r="V166" s="134"/>
    </row>
    <row r="167" spans="1:22" x14ac:dyDescent="0.25">
      <c r="A167" s="134"/>
      <c r="B167" s="134"/>
      <c r="C167" s="134"/>
      <c r="D167" s="134"/>
      <c r="E167" s="134"/>
      <c r="F167" s="134"/>
      <c r="G167" s="134"/>
      <c r="H167" s="134"/>
      <c r="I167" s="134"/>
      <c r="J167" s="134"/>
      <c r="K167" s="134"/>
      <c r="L167" s="134"/>
      <c r="M167" s="134"/>
      <c r="N167" s="134"/>
      <c r="O167" s="134"/>
      <c r="P167" s="134"/>
      <c r="Q167" s="134"/>
      <c r="R167" s="134"/>
      <c r="S167" s="134"/>
      <c r="T167" s="134"/>
      <c r="U167" s="134"/>
      <c r="V167" s="134"/>
    </row>
    <row r="168" spans="1:22" x14ac:dyDescent="0.25">
      <c r="A168" s="134"/>
      <c r="B168" s="134"/>
      <c r="C168" s="134"/>
      <c r="D168" s="134"/>
      <c r="E168" s="134"/>
      <c r="F168" s="134"/>
      <c r="G168" s="134"/>
      <c r="H168" s="134"/>
      <c r="I168" s="134"/>
      <c r="J168" s="134"/>
      <c r="K168" s="134"/>
      <c r="L168" s="134"/>
      <c r="M168" s="134"/>
      <c r="N168" s="134"/>
      <c r="O168" s="134"/>
      <c r="P168" s="134"/>
      <c r="Q168" s="134"/>
      <c r="R168" s="134"/>
      <c r="S168" s="134"/>
      <c r="T168" s="134"/>
      <c r="U168" s="134"/>
      <c r="V168" s="134"/>
    </row>
    <row r="169" spans="1:22" x14ac:dyDescent="0.25">
      <c r="A169" s="134"/>
      <c r="B169" s="134"/>
      <c r="C169" s="134"/>
      <c r="D169" s="134"/>
      <c r="E169" s="134"/>
      <c r="F169" s="134"/>
      <c r="G169" s="134"/>
      <c r="H169" s="134"/>
      <c r="I169" s="134"/>
      <c r="J169" s="134"/>
      <c r="K169" s="134"/>
      <c r="L169" s="134"/>
      <c r="M169" s="134"/>
      <c r="N169" s="134"/>
      <c r="O169" s="134"/>
      <c r="P169" s="134"/>
      <c r="Q169" s="134"/>
      <c r="R169" s="134"/>
      <c r="S169" s="134"/>
      <c r="T169" s="134"/>
      <c r="U169" s="134"/>
      <c r="V169" s="134"/>
    </row>
    <row r="170" spans="1:22" x14ac:dyDescent="0.25">
      <c r="A170" s="134"/>
      <c r="B170" s="134"/>
      <c r="C170" s="134"/>
      <c r="D170" s="134"/>
      <c r="E170" s="134"/>
      <c r="F170" s="134"/>
      <c r="G170" s="134"/>
      <c r="H170" s="134"/>
      <c r="I170" s="134"/>
      <c r="J170" s="134"/>
      <c r="K170" s="134"/>
      <c r="L170" s="134"/>
      <c r="M170" s="134"/>
      <c r="N170" s="134"/>
      <c r="O170" s="134"/>
      <c r="P170" s="134"/>
      <c r="Q170" s="134"/>
      <c r="R170" s="134"/>
      <c r="S170" s="134"/>
      <c r="T170" s="134"/>
      <c r="U170" s="134"/>
      <c r="V170" s="134"/>
    </row>
    <row r="171" spans="1:22" x14ac:dyDescent="0.25">
      <c r="A171" s="134"/>
      <c r="B171" s="134"/>
      <c r="C171" s="134"/>
      <c r="D171" s="134"/>
      <c r="E171" s="134"/>
      <c r="F171" s="134"/>
      <c r="G171" s="134"/>
      <c r="H171" s="134"/>
      <c r="I171" s="134"/>
      <c r="J171" s="134"/>
      <c r="K171" s="134"/>
      <c r="L171" s="134"/>
      <c r="M171" s="134"/>
      <c r="N171" s="134"/>
      <c r="O171" s="134"/>
      <c r="P171" s="134"/>
      <c r="Q171" s="134"/>
      <c r="R171" s="134"/>
      <c r="S171" s="134"/>
      <c r="T171" s="134"/>
      <c r="U171" s="134"/>
      <c r="V171" s="134"/>
    </row>
    <row r="172" spans="1:22" x14ac:dyDescent="0.25">
      <c r="A172" s="134"/>
      <c r="B172" s="134"/>
      <c r="C172" s="134"/>
      <c r="D172" s="134"/>
      <c r="E172" s="134"/>
      <c r="F172" s="134"/>
      <c r="G172" s="134"/>
      <c r="H172" s="134"/>
      <c r="I172" s="134"/>
      <c r="J172" s="134"/>
      <c r="K172" s="134"/>
      <c r="L172" s="134"/>
      <c r="M172" s="134"/>
      <c r="N172" s="134"/>
      <c r="O172" s="134"/>
      <c r="P172" s="134"/>
      <c r="Q172" s="134"/>
      <c r="R172" s="134"/>
      <c r="S172" s="134"/>
      <c r="T172" s="134"/>
      <c r="U172" s="134"/>
      <c r="V172" s="134"/>
    </row>
    <row r="173" spans="1:22" x14ac:dyDescent="0.25">
      <c r="A173" s="134"/>
      <c r="B173" s="134"/>
      <c r="C173" s="134"/>
      <c r="D173" s="134"/>
      <c r="E173" s="134"/>
      <c r="F173" s="134"/>
      <c r="G173" s="134"/>
      <c r="H173" s="134"/>
      <c r="I173" s="134"/>
      <c r="J173" s="134"/>
      <c r="K173" s="134"/>
      <c r="L173" s="134"/>
      <c r="M173" s="134"/>
      <c r="N173" s="134"/>
      <c r="O173" s="134"/>
      <c r="P173" s="134"/>
      <c r="Q173" s="134"/>
      <c r="R173" s="134"/>
      <c r="S173" s="134"/>
      <c r="T173" s="134"/>
      <c r="U173" s="134"/>
      <c r="V173" s="134"/>
    </row>
    <row r="174" spans="1:22" x14ac:dyDescent="0.25">
      <c r="A174" s="134"/>
      <c r="B174" s="134"/>
      <c r="C174" s="134"/>
      <c r="D174" s="134"/>
      <c r="E174" s="134"/>
      <c r="F174" s="134"/>
      <c r="G174" s="134"/>
      <c r="H174" s="134"/>
      <c r="I174" s="134"/>
      <c r="J174" s="134"/>
      <c r="K174" s="134"/>
      <c r="L174" s="134"/>
      <c r="M174" s="134"/>
      <c r="N174" s="134"/>
      <c r="O174" s="134"/>
      <c r="P174" s="134"/>
      <c r="Q174" s="134"/>
      <c r="R174" s="134"/>
      <c r="S174" s="134"/>
      <c r="T174" s="134"/>
      <c r="U174" s="134"/>
      <c r="V174" s="134"/>
    </row>
    <row r="175" spans="1:22" x14ac:dyDescent="0.25">
      <c r="A175" s="134"/>
      <c r="B175" s="134"/>
      <c r="C175" s="134"/>
      <c r="D175" s="134"/>
      <c r="E175" s="134"/>
      <c r="F175" s="134"/>
      <c r="G175" s="134"/>
      <c r="H175" s="134"/>
      <c r="I175" s="134"/>
      <c r="J175" s="134"/>
      <c r="K175" s="134"/>
      <c r="L175" s="134"/>
      <c r="M175" s="134"/>
      <c r="N175" s="134"/>
      <c r="O175" s="134"/>
      <c r="P175" s="134"/>
      <c r="Q175" s="134"/>
      <c r="R175" s="134"/>
      <c r="S175" s="134"/>
      <c r="T175" s="134"/>
      <c r="U175" s="134"/>
      <c r="V175" s="134"/>
    </row>
    <row r="176" spans="1:22" x14ac:dyDescent="0.25">
      <c r="A176" s="134"/>
      <c r="B176" s="134"/>
      <c r="C176" s="134"/>
      <c r="D176" s="134"/>
      <c r="E176" s="134"/>
      <c r="F176" s="134"/>
      <c r="G176" s="134"/>
      <c r="H176" s="134"/>
      <c r="I176" s="134"/>
      <c r="J176" s="134"/>
      <c r="K176" s="134"/>
      <c r="L176" s="134"/>
      <c r="M176" s="134"/>
      <c r="N176" s="134"/>
      <c r="O176" s="134"/>
      <c r="P176" s="134"/>
      <c r="Q176" s="134"/>
      <c r="R176" s="134"/>
      <c r="S176" s="134"/>
      <c r="T176" s="134"/>
      <c r="U176" s="134"/>
      <c r="V176" s="134"/>
    </row>
    <row r="177" spans="1:22" x14ac:dyDescent="0.25">
      <c r="A177" s="134"/>
      <c r="B177" s="134"/>
      <c r="C177" s="134"/>
      <c r="D177" s="134"/>
      <c r="E177" s="134"/>
      <c r="F177" s="134"/>
      <c r="G177" s="134"/>
      <c r="H177" s="134"/>
      <c r="I177" s="134"/>
      <c r="J177" s="134"/>
      <c r="K177" s="134"/>
      <c r="L177" s="134"/>
      <c r="M177" s="134"/>
      <c r="N177" s="134"/>
      <c r="O177" s="134"/>
      <c r="P177" s="134"/>
      <c r="Q177" s="134"/>
      <c r="R177" s="134"/>
      <c r="S177" s="134"/>
      <c r="T177" s="134"/>
      <c r="U177" s="134"/>
      <c r="V177" s="134"/>
    </row>
    <row r="178" spans="1:22" x14ac:dyDescent="0.25">
      <c r="A178" s="134"/>
      <c r="B178" s="134"/>
      <c r="C178" s="134"/>
      <c r="D178" s="134"/>
      <c r="E178" s="134"/>
      <c r="F178" s="134"/>
      <c r="G178" s="134"/>
      <c r="H178" s="134"/>
      <c r="I178" s="134"/>
      <c r="J178" s="134"/>
      <c r="K178" s="134"/>
      <c r="L178" s="134"/>
      <c r="M178" s="134"/>
      <c r="N178" s="134"/>
      <c r="O178" s="134"/>
      <c r="P178" s="134"/>
      <c r="Q178" s="134"/>
      <c r="R178" s="134"/>
      <c r="S178" s="134"/>
      <c r="T178" s="134"/>
      <c r="U178" s="134"/>
      <c r="V178" s="134"/>
    </row>
    <row r="179" spans="1:22" x14ac:dyDescent="0.25">
      <c r="A179" s="134"/>
      <c r="B179" s="134"/>
      <c r="C179" s="134"/>
      <c r="D179" s="134"/>
      <c r="E179" s="134"/>
      <c r="F179" s="134"/>
      <c r="G179" s="134"/>
      <c r="H179" s="134"/>
      <c r="I179" s="134"/>
      <c r="J179" s="134"/>
      <c r="K179" s="134"/>
      <c r="L179" s="134"/>
      <c r="M179" s="134"/>
      <c r="N179" s="134"/>
      <c r="O179" s="134"/>
      <c r="P179" s="134"/>
      <c r="Q179" s="134"/>
      <c r="R179" s="134"/>
      <c r="S179" s="134"/>
      <c r="T179" s="134"/>
      <c r="U179" s="134"/>
      <c r="V179" s="134"/>
    </row>
    <row r="180" spans="1:22" x14ac:dyDescent="0.25">
      <c r="A180" s="134"/>
      <c r="B180" s="134"/>
      <c r="C180" s="134"/>
      <c r="D180" s="134"/>
      <c r="E180" s="134"/>
      <c r="F180" s="134"/>
      <c r="G180" s="134"/>
      <c r="H180" s="134"/>
      <c r="I180" s="134"/>
      <c r="J180" s="134"/>
      <c r="K180" s="134"/>
      <c r="L180" s="134"/>
      <c r="M180" s="134"/>
      <c r="N180" s="134"/>
      <c r="O180" s="134"/>
      <c r="P180" s="134"/>
      <c r="Q180" s="134"/>
      <c r="R180" s="134"/>
      <c r="S180" s="134"/>
      <c r="T180" s="134"/>
      <c r="U180" s="134"/>
      <c r="V180" s="134"/>
    </row>
    <row r="181" spans="1:22" x14ac:dyDescent="0.25">
      <c r="A181" s="134"/>
      <c r="B181" s="134"/>
      <c r="C181" s="134"/>
      <c r="D181" s="134"/>
      <c r="E181" s="134"/>
      <c r="F181" s="134"/>
      <c r="G181" s="134"/>
      <c r="H181" s="134"/>
      <c r="I181" s="134"/>
      <c r="J181" s="134"/>
      <c r="K181" s="134"/>
      <c r="L181" s="134"/>
      <c r="M181" s="134"/>
      <c r="N181" s="134"/>
      <c r="O181" s="134"/>
      <c r="P181" s="134"/>
      <c r="Q181" s="134"/>
      <c r="R181" s="134"/>
      <c r="S181" s="134"/>
      <c r="T181" s="134"/>
      <c r="U181" s="134"/>
      <c r="V181" s="134"/>
    </row>
    <row r="182" spans="1:22" x14ac:dyDescent="0.25">
      <c r="A182" s="134"/>
      <c r="B182" s="134"/>
      <c r="C182" s="134"/>
      <c r="D182" s="134"/>
      <c r="E182" s="134"/>
      <c r="F182" s="134"/>
      <c r="G182" s="134"/>
      <c r="H182" s="134"/>
      <c r="I182" s="134"/>
      <c r="J182" s="134"/>
      <c r="K182" s="134"/>
      <c r="L182" s="134"/>
      <c r="M182" s="134"/>
      <c r="N182" s="134"/>
      <c r="O182" s="134"/>
      <c r="P182" s="134"/>
      <c r="Q182" s="134"/>
      <c r="R182" s="134"/>
      <c r="S182" s="134"/>
      <c r="T182" s="134"/>
      <c r="U182" s="134"/>
      <c r="V182" s="134"/>
    </row>
    <row r="183" spans="1:22" x14ac:dyDescent="0.25">
      <c r="A183" s="134"/>
      <c r="B183" s="134"/>
      <c r="C183" s="134"/>
      <c r="D183" s="134"/>
      <c r="E183" s="134"/>
      <c r="F183" s="134"/>
      <c r="G183" s="134"/>
      <c r="H183" s="134"/>
      <c r="I183" s="134"/>
      <c r="J183" s="134"/>
      <c r="K183" s="134"/>
      <c r="L183" s="134"/>
      <c r="M183" s="134"/>
      <c r="N183" s="134"/>
      <c r="O183" s="134"/>
      <c r="P183" s="134"/>
      <c r="Q183" s="134"/>
      <c r="R183" s="134"/>
      <c r="S183" s="134"/>
      <c r="T183" s="134"/>
      <c r="U183" s="134"/>
      <c r="V183" s="134"/>
    </row>
    <row r="184" spans="1:22" x14ac:dyDescent="0.25">
      <c r="A184" s="134"/>
      <c r="B184" s="134"/>
      <c r="C184" s="134"/>
      <c r="D184" s="134"/>
      <c r="E184" s="134"/>
      <c r="F184" s="134"/>
      <c r="G184" s="134"/>
      <c r="H184" s="134"/>
      <c r="I184" s="134"/>
      <c r="J184" s="134"/>
      <c r="K184" s="134"/>
      <c r="L184" s="134"/>
      <c r="M184" s="134"/>
      <c r="N184" s="134"/>
      <c r="O184" s="134"/>
      <c r="P184" s="134"/>
      <c r="Q184" s="134"/>
      <c r="R184" s="134"/>
      <c r="S184" s="134"/>
      <c r="T184" s="134"/>
      <c r="U184" s="134"/>
      <c r="V184" s="134"/>
    </row>
    <row r="185" spans="1:22" x14ac:dyDescent="0.25">
      <c r="A185" s="134"/>
      <c r="B185" s="134"/>
      <c r="C185" s="134"/>
      <c r="D185" s="134"/>
      <c r="E185" s="134"/>
      <c r="F185" s="134"/>
      <c r="G185" s="134"/>
      <c r="H185" s="134"/>
      <c r="I185" s="134"/>
      <c r="J185" s="134"/>
      <c r="K185" s="134"/>
      <c r="L185" s="134"/>
      <c r="M185" s="134"/>
      <c r="N185" s="134"/>
      <c r="O185" s="134"/>
      <c r="P185" s="134"/>
      <c r="Q185" s="134"/>
      <c r="R185" s="134"/>
      <c r="S185" s="134"/>
      <c r="T185" s="134"/>
      <c r="U185" s="134"/>
      <c r="V185" s="134"/>
    </row>
    <row r="186" spans="1:22" x14ac:dyDescent="0.25">
      <c r="A186" s="134"/>
      <c r="B186" s="134"/>
      <c r="C186" s="134"/>
      <c r="D186" s="134"/>
      <c r="E186" s="134"/>
      <c r="F186" s="134"/>
      <c r="G186" s="134"/>
      <c r="H186" s="134"/>
      <c r="I186" s="134"/>
      <c r="J186" s="134"/>
      <c r="K186" s="134"/>
      <c r="L186" s="134"/>
      <c r="M186" s="134"/>
      <c r="N186" s="134"/>
      <c r="O186" s="134"/>
      <c r="P186" s="134"/>
      <c r="Q186" s="134"/>
      <c r="R186" s="134"/>
      <c r="S186" s="134"/>
      <c r="T186" s="134"/>
      <c r="U186" s="134"/>
      <c r="V186" s="134"/>
    </row>
    <row r="187" spans="1:22" x14ac:dyDescent="0.25">
      <c r="A187" s="134"/>
      <c r="B187" s="134"/>
      <c r="C187" s="134"/>
      <c r="D187" s="134"/>
      <c r="E187" s="134"/>
      <c r="F187" s="134"/>
      <c r="G187" s="134"/>
      <c r="H187" s="134"/>
      <c r="I187" s="134"/>
      <c r="J187" s="134"/>
      <c r="K187" s="134"/>
      <c r="L187" s="134"/>
      <c r="M187" s="134"/>
      <c r="N187" s="134"/>
      <c r="O187" s="134"/>
      <c r="P187" s="134"/>
      <c r="Q187" s="134"/>
      <c r="R187" s="134"/>
      <c r="S187" s="134"/>
      <c r="T187" s="134"/>
      <c r="U187" s="134"/>
      <c r="V187" s="134"/>
    </row>
    <row r="188" spans="1:22" x14ac:dyDescent="0.25">
      <c r="A188" s="134"/>
      <c r="B188" s="134"/>
      <c r="C188" s="134"/>
      <c r="D188" s="134"/>
      <c r="E188" s="134"/>
      <c r="F188" s="134"/>
      <c r="G188" s="134"/>
      <c r="H188" s="134"/>
      <c r="I188" s="134"/>
      <c r="J188" s="134"/>
      <c r="K188" s="134"/>
      <c r="L188" s="134"/>
      <c r="M188" s="134"/>
      <c r="N188" s="134"/>
      <c r="O188" s="134"/>
      <c r="P188" s="134"/>
      <c r="Q188" s="134"/>
      <c r="R188" s="134"/>
      <c r="S188" s="134"/>
      <c r="T188" s="134"/>
      <c r="U188" s="134"/>
      <c r="V188" s="134"/>
    </row>
    <row r="189" spans="1:22" x14ac:dyDescent="0.25">
      <c r="A189" s="134"/>
      <c r="B189" s="134"/>
      <c r="C189" s="134"/>
      <c r="D189" s="134"/>
      <c r="E189" s="134"/>
      <c r="F189" s="134"/>
      <c r="G189" s="134"/>
      <c r="H189" s="134"/>
      <c r="I189" s="134"/>
      <c r="J189" s="134"/>
      <c r="K189" s="134"/>
      <c r="L189" s="134"/>
      <c r="M189" s="134"/>
      <c r="N189" s="134"/>
      <c r="O189" s="134"/>
      <c r="P189" s="134"/>
      <c r="Q189" s="134"/>
      <c r="R189" s="134"/>
      <c r="S189" s="134"/>
      <c r="T189" s="134"/>
      <c r="U189" s="134"/>
      <c r="V189" s="134"/>
    </row>
    <row r="190" spans="1:22" x14ac:dyDescent="0.25">
      <c r="A190" s="134"/>
      <c r="B190" s="134"/>
      <c r="C190" s="134"/>
      <c r="D190" s="134"/>
      <c r="E190" s="134"/>
      <c r="F190" s="134"/>
      <c r="G190" s="134"/>
      <c r="H190" s="134"/>
      <c r="I190" s="134"/>
      <c r="J190" s="134"/>
      <c r="K190" s="134"/>
      <c r="L190" s="134"/>
      <c r="M190" s="134"/>
      <c r="N190" s="134"/>
      <c r="O190" s="134"/>
      <c r="P190" s="134"/>
      <c r="Q190" s="134"/>
      <c r="R190" s="134"/>
      <c r="S190" s="134"/>
      <c r="T190" s="134"/>
      <c r="U190" s="134"/>
      <c r="V190" s="134"/>
    </row>
    <row r="191" spans="1:22" x14ac:dyDescent="0.25">
      <c r="A191" s="134"/>
      <c r="B191" s="134"/>
      <c r="C191" s="134"/>
      <c r="D191" s="134"/>
      <c r="E191" s="134"/>
      <c r="F191" s="134"/>
      <c r="G191" s="134"/>
      <c r="H191" s="134"/>
      <c r="I191" s="134"/>
      <c r="J191" s="134"/>
      <c r="K191" s="134"/>
      <c r="L191" s="134"/>
      <c r="M191" s="134"/>
      <c r="N191" s="134"/>
      <c r="O191" s="134"/>
      <c r="P191" s="134"/>
      <c r="Q191" s="134"/>
      <c r="R191" s="134"/>
      <c r="S191" s="134"/>
      <c r="T191" s="134"/>
      <c r="U191" s="134"/>
      <c r="V191" s="134"/>
    </row>
    <row r="192" spans="1:22" x14ac:dyDescent="0.25">
      <c r="A192" s="134"/>
      <c r="B192" s="134"/>
      <c r="C192" s="134"/>
      <c r="D192" s="134"/>
      <c r="E192" s="134"/>
      <c r="F192" s="134"/>
      <c r="G192" s="134"/>
      <c r="H192" s="134"/>
      <c r="I192" s="134"/>
      <c r="J192" s="134"/>
      <c r="K192" s="134"/>
      <c r="L192" s="134"/>
      <c r="M192" s="134"/>
      <c r="N192" s="134"/>
      <c r="O192" s="134"/>
      <c r="P192" s="134"/>
      <c r="Q192" s="134"/>
      <c r="R192" s="134"/>
      <c r="S192" s="134"/>
      <c r="T192" s="134"/>
      <c r="U192" s="134"/>
      <c r="V192" s="134"/>
    </row>
    <row r="193" spans="1:22" x14ac:dyDescent="0.25">
      <c r="A193" s="134"/>
      <c r="B193" s="134"/>
      <c r="C193" s="134"/>
      <c r="D193" s="134"/>
      <c r="E193" s="134"/>
      <c r="F193" s="134"/>
      <c r="G193" s="134"/>
      <c r="H193" s="134"/>
      <c r="I193" s="134"/>
      <c r="J193" s="134"/>
      <c r="K193" s="134"/>
      <c r="L193" s="134"/>
      <c r="M193" s="134"/>
      <c r="N193" s="134"/>
      <c r="O193" s="134"/>
      <c r="P193" s="134"/>
      <c r="Q193" s="134"/>
      <c r="R193" s="134"/>
      <c r="S193" s="134"/>
      <c r="T193" s="134"/>
      <c r="U193" s="134"/>
      <c r="V193" s="134"/>
    </row>
    <row r="194" spans="1:22" x14ac:dyDescent="0.25">
      <c r="A194" s="134"/>
      <c r="B194" s="134"/>
      <c r="C194" s="134"/>
      <c r="D194" s="134"/>
      <c r="E194" s="134"/>
      <c r="F194" s="134"/>
      <c r="G194" s="134"/>
      <c r="H194" s="134"/>
      <c r="I194" s="134"/>
      <c r="J194" s="134"/>
      <c r="K194" s="134"/>
      <c r="L194" s="134"/>
      <c r="M194" s="134"/>
      <c r="N194" s="134"/>
      <c r="O194" s="134"/>
      <c r="P194" s="134"/>
      <c r="Q194" s="134"/>
      <c r="R194" s="134"/>
      <c r="S194" s="134"/>
      <c r="T194" s="134"/>
      <c r="U194" s="134"/>
      <c r="V194" s="134"/>
    </row>
    <row r="195" spans="1:22" x14ac:dyDescent="0.25">
      <c r="A195" s="134"/>
      <c r="B195" s="134"/>
      <c r="C195" s="134"/>
      <c r="D195" s="134"/>
      <c r="E195" s="134"/>
      <c r="F195" s="134"/>
      <c r="G195" s="134"/>
      <c r="H195" s="134"/>
      <c r="I195" s="134"/>
      <c r="J195" s="134"/>
      <c r="K195" s="134"/>
      <c r="L195" s="134"/>
      <c r="M195" s="134"/>
      <c r="N195" s="134"/>
      <c r="O195" s="134"/>
      <c r="P195" s="134"/>
      <c r="Q195" s="134"/>
      <c r="R195" s="134"/>
      <c r="S195" s="134"/>
      <c r="T195" s="134"/>
      <c r="U195" s="134"/>
      <c r="V195" s="134"/>
    </row>
    <row r="196" spans="1:22" x14ac:dyDescent="0.25">
      <c r="A196" s="134"/>
      <c r="B196" s="134"/>
      <c r="C196" s="134"/>
      <c r="D196" s="134"/>
      <c r="E196" s="134"/>
      <c r="F196" s="134"/>
      <c r="G196" s="134"/>
      <c r="H196" s="134"/>
      <c r="I196" s="134"/>
      <c r="J196" s="134"/>
      <c r="K196" s="134"/>
      <c r="L196" s="134"/>
      <c r="M196" s="134"/>
      <c r="N196" s="134"/>
      <c r="O196" s="134"/>
      <c r="P196" s="134"/>
      <c r="Q196" s="134"/>
      <c r="R196" s="134"/>
      <c r="S196" s="134"/>
      <c r="T196" s="134"/>
      <c r="U196" s="134"/>
      <c r="V196" s="134"/>
    </row>
    <row r="197" spans="1:22" x14ac:dyDescent="0.25">
      <c r="A197" s="134"/>
      <c r="B197" s="134"/>
      <c r="C197" s="134"/>
      <c r="D197" s="134"/>
      <c r="E197" s="134"/>
      <c r="F197" s="134"/>
      <c r="G197" s="134"/>
      <c r="H197" s="134"/>
      <c r="I197" s="134"/>
      <c r="J197" s="134"/>
      <c r="K197" s="134"/>
      <c r="L197" s="134"/>
      <c r="M197" s="134"/>
      <c r="N197" s="134"/>
      <c r="O197" s="134"/>
      <c r="P197" s="134"/>
      <c r="Q197" s="134"/>
      <c r="R197" s="134"/>
      <c r="S197" s="134"/>
      <c r="T197" s="134"/>
      <c r="U197" s="134"/>
      <c r="V197" s="134"/>
    </row>
    <row r="198" spans="1:22" x14ac:dyDescent="0.25">
      <c r="A198" s="134"/>
      <c r="B198" s="134"/>
      <c r="C198" s="134"/>
      <c r="D198" s="134"/>
      <c r="E198" s="134"/>
      <c r="F198" s="134"/>
      <c r="G198" s="134"/>
      <c r="H198" s="134"/>
      <c r="I198" s="134"/>
      <c r="J198" s="134"/>
      <c r="K198" s="134"/>
      <c r="L198" s="134"/>
      <c r="M198" s="134"/>
      <c r="N198" s="134"/>
      <c r="O198" s="134"/>
      <c r="P198" s="134"/>
      <c r="Q198" s="134"/>
      <c r="R198" s="134"/>
      <c r="S198" s="134"/>
      <c r="T198" s="134"/>
      <c r="U198" s="134"/>
      <c r="V198" s="134"/>
    </row>
    <row r="199" spans="1:22" x14ac:dyDescent="0.25">
      <c r="A199" s="134"/>
      <c r="B199" s="134"/>
      <c r="C199" s="134"/>
      <c r="D199" s="134"/>
      <c r="E199" s="134"/>
      <c r="F199" s="134"/>
      <c r="G199" s="134"/>
      <c r="H199" s="134"/>
      <c r="I199" s="134"/>
      <c r="J199" s="134"/>
      <c r="K199" s="134"/>
      <c r="L199" s="134"/>
      <c r="M199" s="134"/>
      <c r="N199" s="134"/>
      <c r="O199" s="134"/>
      <c r="P199" s="134"/>
      <c r="Q199" s="134"/>
      <c r="R199" s="134"/>
      <c r="S199" s="134"/>
      <c r="T199" s="134"/>
      <c r="U199" s="134"/>
      <c r="V199" s="134"/>
    </row>
    <row r="200" spans="1:22" x14ac:dyDescent="0.25">
      <c r="A200" s="134"/>
      <c r="B200" s="134"/>
      <c r="C200" s="134"/>
      <c r="D200" s="134"/>
      <c r="E200" s="134"/>
      <c r="F200" s="134"/>
      <c r="G200" s="134"/>
      <c r="H200" s="134"/>
      <c r="I200" s="134"/>
      <c r="J200" s="134"/>
      <c r="K200" s="134"/>
      <c r="L200" s="134"/>
      <c r="M200" s="134"/>
      <c r="N200" s="134"/>
      <c r="O200" s="134"/>
      <c r="P200" s="134"/>
      <c r="Q200" s="134"/>
      <c r="R200" s="134"/>
      <c r="S200" s="134"/>
      <c r="T200" s="134"/>
      <c r="U200" s="134"/>
      <c r="V200" s="134"/>
    </row>
    <row r="201" spans="1:22" x14ac:dyDescent="0.25">
      <c r="A201" s="134"/>
      <c r="B201" s="134"/>
      <c r="C201" s="134"/>
      <c r="D201" s="134"/>
      <c r="E201" s="134"/>
      <c r="F201" s="134"/>
      <c r="G201" s="134"/>
      <c r="H201" s="134"/>
      <c r="I201" s="134"/>
      <c r="J201" s="134"/>
      <c r="K201" s="134"/>
      <c r="L201" s="134"/>
      <c r="M201" s="134"/>
      <c r="N201" s="134"/>
      <c r="O201" s="134"/>
      <c r="P201" s="134"/>
      <c r="Q201" s="134"/>
      <c r="R201" s="134"/>
      <c r="S201" s="134"/>
      <c r="T201" s="134"/>
      <c r="U201" s="134"/>
      <c r="V201" s="134"/>
    </row>
    <row r="202" spans="1:22" x14ac:dyDescent="0.25">
      <c r="A202" s="134"/>
      <c r="B202" s="134"/>
      <c r="C202" s="134"/>
      <c r="D202" s="134"/>
      <c r="E202" s="134"/>
      <c r="F202" s="134"/>
      <c r="G202" s="134"/>
      <c r="H202" s="134"/>
      <c r="I202" s="134"/>
      <c r="J202" s="134"/>
      <c r="K202" s="134"/>
      <c r="L202" s="134"/>
      <c r="M202" s="134"/>
      <c r="N202" s="134"/>
      <c r="O202" s="134"/>
      <c r="P202" s="134"/>
      <c r="Q202" s="134"/>
      <c r="R202" s="134"/>
      <c r="S202" s="134"/>
      <c r="T202" s="134"/>
      <c r="U202" s="134"/>
      <c r="V202" s="134"/>
    </row>
    <row r="203" spans="1:22" x14ac:dyDescent="0.25">
      <c r="A203" s="134"/>
      <c r="B203" s="134"/>
      <c r="C203" s="134"/>
      <c r="D203" s="134"/>
      <c r="E203" s="134"/>
      <c r="F203" s="134"/>
      <c r="G203" s="134"/>
      <c r="H203" s="134"/>
      <c r="I203" s="134"/>
      <c r="J203" s="134"/>
      <c r="K203" s="134"/>
      <c r="L203" s="134"/>
      <c r="M203" s="134"/>
      <c r="N203" s="134"/>
      <c r="O203" s="134"/>
      <c r="P203" s="134"/>
      <c r="Q203" s="134"/>
      <c r="R203" s="134"/>
      <c r="S203" s="134"/>
      <c r="T203" s="134"/>
      <c r="U203" s="134"/>
      <c r="V203" s="134"/>
    </row>
    <row r="204" spans="1:22" x14ac:dyDescent="0.25">
      <c r="A204" s="134"/>
      <c r="B204" s="134"/>
      <c r="C204" s="134"/>
      <c r="D204" s="134"/>
      <c r="E204" s="134"/>
      <c r="F204" s="134"/>
      <c r="G204" s="134"/>
      <c r="H204" s="134"/>
      <c r="I204" s="134"/>
      <c r="J204" s="134"/>
      <c r="K204" s="134"/>
      <c r="L204" s="134"/>
      <c r="M204" s="134"/>
      <c r="N204" s="134"/>
      <c r="O204" s="134"/>
      <c r="P204" s="134"/>
      <c r="Q204" s="134"/>
      <c r="R204" s="134"/>
      <c r="S204" s="134"/>
      <c r="T204" s="134"/>
      <c r="U204" s="134"/>
      <c r="V204" s="134"/>
    </row>
    <row r="205" spans="1:22" x14ac:dyDescent="0.25">
      <c r="A205" s="134"/>
      <c r="B205" s="134"/>
      <c r="C205" s="134"/>
      <c r="D205" s="134"/>
      <c r="E205" s="134"/>
      <c r="F205" s="134"/>
      <c r="G205" s="134"/>
      <c r="H205" s="134"/>
      <c r="I205" s="134"/>
      <c r="J205" s="134"/>
      <c r="K205" s="134"/>
      <c r="L205" s="134"/>
      <c r="M205" s="134"/>
      <c r="N205" s="134"/>
      <c r="O205" s="134"/>
      <c r="P205" s="134"/>
      <c r="Q205" s="134"/>
      <c r="R205" s="134"/>
      <c r="S205" s="134"/>
      <c r="T205" s="134"/>
      <c r="U205" s="134"/>
      <c r="V205" s="134"/>
    </row>
    <row r="206" spans="1:22" x14ac:dyDescent="0.25">
      <c r="A206" s="134"/>
      <c r="B206" s="134"/>
      <c r="C206" s="134"/>
      <c r="D206" s="134"/>
      <c r="E206" s="134"/>
      <c r="F206" s="134"/>
      <c r="G206" s="134"/>
      <c r="H206" s="134"/>
      <c r="I206" s="134"/>
      <c r="J206" s="134"/>
      <c r="K206" s="134"/>
      <c r="L206" s="134"/>
      <c r="M206" s="134"/>
      <c r="N206" s="134"/>
      <c r="O206" s="134"/>
      <c r="P206" s="134"/>
      <c r="Q206" s="134"/>
      <c r="R206" s="134"/>
      <c r="S206" s="134"/>
      <c r="T206" s="134"/>
      <c r="U206" s="134"/>
      <c r="V206" s="134"/>
    </row>
    <row r="207" spans="1:22" x14ac:dyDescent="0.25">
      <c r="A207" s="134"/>
      <c r="B207" s="134"/>
      <c r="C207" s="134"/>
      <c r="D207" s="134"/>
      <c r="E207" s="134"/>
      <c r="F207" s="134"/>
      <c r="G207" s="134"/>
      <c r="H207" s="134"/>
      <c r="I207" s="134"/>
      <c r="J207" s="134"/>
      <c r="K207" s="134"/>
      <c r="L207" s="134"/>
      <c r="M207" s="134"/>
      <c r="N207" s="134"/>
      <c r="O207" s="134"/>
      <c r="P207" s="134"/>
      <c r="Q207" s="134"/>
      <c r="R207" s="134"/>
      <c r="S207" s="134"/>
      <c r="T207" s="134"/>
      <c r="U207" s="134"/>
      <c r="V207" s="134"/>
    </row>
    <row r="208" spans="1:22" x14ac:dyDescent="0.25">
      <c r="A208" s="134"/>
      <c r="B208" s="134"/>
      <c r="C208" s="134"/>
      <c r="D208" s="134"/>
      <c r="E208" s="134"/>
      <c r="F208" s="134"/>
      <c r="G208" s="134"/>
      <c r="H208" s="134"/>
      <c r="I208" s="134"/>
      <c r="J208" s="134"/>
      <c r="K208" s="134"/>
      <c r="L208" s="134"/>
      <c r="M208" s="134"/>
      <c r="N208" s="134"/>
      <c r="O208" s="134"/>
      <c r="P208" s="134"/>
      <c r="Q208" s="134"/>
      <c r="R208" s="134"/>
      <c r="S208" s="134"/>
      <c r="T208" s="134"/>
      <c r="U208" s="134"/>
      <c r="V208" s="134"/>
    </row>
    <row r="209" spans="1:22" x14ac:dyDescent="0.25">
      <c r="A209" s="134"/>
      <c r="B209" s="134"/>
      <c r="C209" s="134"/>
      <c r="D209" s="134"/>
      <c r="E209" s="134"/>
      <c r="F209" s="134"/>
      <c r="G209" s="134"/>
      <c r="H209" s="134"/>
      <c r="I209" s="134"/>
      <c r="J209" s="134"/>
      <c r="K209" s="134"/>
      <c r="L209" s="134"/>
      <c r="M209" s="134"/>
      <c r="N209" s="134"/>
      <c r="O209" s="134"/>
      <c r="P209" s="134"/>
      <c r="Q209" s="134"/>
      <c r="R209" s="134"/>
      <c r="S209" s="134"/>
      <c r="T209" s="134"/>
      <c r="U209" s="134"/>
      <c r="V209" s="134"/>
    </row>
    <row r="210" spans="1:22" x14ac:dyDescent="0.25">
      <c r="A210" s="134"/>
      <c r="B210" s="134"/>
      <c r="C210" s="134"/>
      <c r="D210" s="134"/>
      <c r="E210" s="134"/>
      <c r="F210" s="134"/>
      <c r="G210" s="134"/>
      <c r="H210" s="134"/>
      <c r="I210" s="134"/>
      <c r="J210" s="134"/>
      <c r="K210" s="134"/>
      <c r="L210" s="134"/>
      <c r="M210" s="134"/>
      <c r="N210" s="134"/>
      <c r="O210" s="134"/>
      <c r="P210" s="134"/>
      <c r="Q210" s="134"/>
      <c r="R210" s="134"/>
      <c r="S210" s="134"/>
      <c r="T210" s="134"/>
      <c r="U210" s="134"/>
      <c r="V210" s="134"/>
    </row>
    <row r="211" spans="1:22" x14ac:dyDescent="0.25">
      <c r="A211" s="134"/>
      <c r="B211" s="134"/>
      <c r="C211" s="134"/>
      <c r="D211" s="134"/>
      <c r="E211" s="134"/>
      <c r="F211" s="134"/>
      <c r="G211" s="134"/>
      <c r="H211" s="134"/>
      <c r="I211" s="134"/>
      <c r="J211" s="134"/>
      <c r="K211" s="134"/>
      <c r="L211" s="134"/>
      <c r="M211" s="134"/>
      <c r="N211" s="134"/>
      <c r="O211" s="134"/>
      <c r="P211" s="134"/>
      <c r="Q211" s="134"/>
      <c r="R211" s="134"/>
      <c r="S211" s="134"/>
      <c r="T211" s="134"/>
      <c r="U211" s="134"/>
      <c r="V211" s="134"/>
    </row>
    <row r="212" spans="1:22" x14ac:dyDescent="0.25">
      <c r="A212" s="134"/>
      <c r="B212" s="134"/>
      <c r="C212" s="134"/>
      <c r="D212" s="134"/>
      <c r="E212" s="134"/>
      <c r="F212" s="134"/>
      <c r="G212" s="134"/>
      <c r="H212" s="134"/>
      <c r="I212" s="134"/>
      <c r="J212" s="134"/>
      <c r="K212" s="134"/>
      <c r="L212" s="134"/>
      <c r="M212" s="134"/>
      <c r="N212" s="134"/>
      <c r="O212" s="134"/>
      <c r="P212" s="134"/>
      <c r="Q212" s="134"/>
      <c r="R212" s="134"/>
      <c r="S212" s="134"/>
      <c r="T212" s="134"/>
      <c r="U212" s="134"/>
      <c r="V212" s="134"/>
    </row>
    <row r="213" spans="1:22" x14ac:dyDescent="0.25">
      <c r="A213" s="134"/>
      <c r="B213" s="134"/>
      <c r="C213" s="134"/>
      <c r="D213" s="134"/>
      <c r="E213" s="134"/>
      <c r="F213" s="134"/>
      <c r="G213" s="134"/>
      <c r="H213" s="134"/>
      <c r="I213" s="134"/>
      <c r="J213" s="134"/>
      <c r="K213" s="134"/>
      <c r="L213" s="134"/>
      <c r="M213" s="134"/>
      <c r="N213" s="134"/>
      <c r="O213" s="134"/>
      <c r="P213" s="134"/>
      <c r="Q213" s="134"/>
      <c r="R213" s="134"/>
      <c r="S213" s="134"/>
      <c r="T213" s="134"/>
      <c r="U213" s="134"/>
      <c r="V213" s="134"/>
    </row>
    <row r="214" spans="1:22" x14ac:dyDescent="0.25">
      <c r="A214" s="134"/>
      <c r="B214" s="134"/>
      <c r="C214" s="134"/>
      <c r="D214" s="134"/>
      <c r="E214" s="134"/>
      <c r="F214" s="134"/>
      <c r="G214" s="134"/>
      <c r="H214" s="134"/>
      <c r="I214" s="134"/>
      <c r="J214" s="134"/>
      <c r="K214" s="134"/>
      <c r="L214" s="134"/>
      <c r="M214" s="134"/>
      <c r="N214" s="134"/>
      <c r="O214" s="134"/>
      <c r="P214" s="134"/>
      <c r="Q214" s="134"/>
      <c r="R214" s="134"/>
      <c r="S214" s="134"/>
      <c r="T214" s="134"/>
      <c r="U214" s="134"/>
      <c r="V214" s="134"/>
    </row>
    <row r="215" spans="1:22" x14ac:dyDescent="0.25">
      <c r="A215" s="134"/>
      <c r="B215" s="134"/>
      <c r="C215" s="134"/>
      <c r="D215" s="134"/>
      <c r="E215" s="134"/>
      <c r="F215" s="134"/>
      <c r="G215" s="134"/>
      <c r="H215" s="134"/>
      <c r="I215" s="134"/>
      <c r="J215" s="134"/>
      <c r="K215" s="134"/>
      <c r="L215" s="134"/>
      <c r="M215" s="134"/>
      <c r="N215" s="134"/>
      <c r="O215" s="134"/>
      <c r="P215" s="134"/>
      <c r="Q215" s="134"/>
      <c r="R215" s="134"/>
      <c r="S215" s="134"/>
      <c r="T215" s="134"/>
      <c r="U215" s="134"/>
      <c r="V215" s="134"/>
    </row>
    <row r="216" spans="1:22" x14ac:dyDescent="0.25">
      <c r="A216" s="134"/>
      <c r="B216" s="134"/>
      <c r="C216" s="134"/>
      <c r="D216" s="134"/>
      <c r="E216" s="134"/>
      <c r="F216" s="134"/>
      <c r="G216" s="134"/>
      <c r="H216" s="134"/>
      <c r="I216" s="134"/>
      <c r="J216" s="134"/>
      <c r="K216" s="134"/>
      <c r="L216" s="134"/>
      <c r="M216" s="134"/>
      <c r="N216" s="134"/>
      <c r="O216" s="134"/>
      <c r="P216" s="134"/>
      <c r="Q216" s="134"/>
      <c r="R216" s="134"/>
      <c r="S216" s="134"/>
      <c r="T216" s="134"/>
      <c r="U216" s="134"/>
      <c r="V216" s="134"/>
    </row>
    <row r="217" spans="1:22" x14ac:dyDescent="0.25">
      <c r="A217" s="134"/>
      <c r="B217" s="134"/>
      <c r="C217" s="134"/>
      <c r="D217" s="134"/>
      <c r="E217" s="134"/>
      <c r="F217" s="134"/>
      <c r="G217" s="134"/>
      <c r="H217" s="134"/>
      <c r="I217" s="134"/>
      <c r="J217" s="134"/>
      <c r="K217" s="134"/>
      <c r="L217" s="134"/>
      <c r="M217" s="134"/>
      <c r="N217" s="134"/>
      <c r="O217" s="134"/>
      <c r="P217" s="134"/>
      <c r="Q217" s="134"/>
      <c r="R217" s="134"/>
      <c r="S217" s="134"/>
      <c r="T217" s="134"/>
      <c r="U217" s="134"/>
      <c r="V217" s="134"/>
    </row>
    <row r="218" spans="1:22" x14ac:dyDescent="0.25">
      <c r="A218" s="134"/>
      <c r="B218" s="134"/>
      <c r="C218" s="134"/>
      <c r="D218" s="134"/>
      <c r="E218" s="134"/>
      <c r="F218" s="134"/>
      <c r="G218" s="134"/>
      <c r="H218" s="134"/>
      <c r="I218" s="134"/>
      <c r="J218" s="134"/>
      <c r="K218" s="134"/>
      <c r="L218" s="134"/>
      <c r="M218" s="134"/>
      <c r="N218" s="134"/>
      <c r="O218" s="134"/>
      <c r="P218" s="134"/>
      <c r="Q218" s="134"/>
      <c r="R218" s="134"/>
      <c r="S218" s="134"/>
      <c r="T218" s="134"/>
      <c r="U218" s="134"/>
      <c r="V218" s="134"/>
    </row>
    <row r="219" spans="1:22" x14ac:dyDescent="0.25">
      <c r="A219" s="134"/>
      <c r="B219" s="134"/>
      <c r="C219" s="134"/>
      <c r="D219" s="134"/>
      <c r="E219" s="134"/>
      <c r="F219" s="134"/>
      <c r="G219" s="134"/>
      <c r="H219" s="134"/>
      <c r="I219" s="134"/>
      <c r="J219" s="134"/>
      <c r="K219" s="134"/>
      <c r="L219" s="134"/>
      <c r="M219" s="134"/>
      <c r="N219" s="134"/>
      <c r="O219" s="134"/>
      <c r="P219" s="134"/>
      <c r="Q219" s="134"/>
      <c r="R219" s="134"/>
      <c r="S219" s="134"/>
      <c r="T219" s="134"/>
      <c r="U219" s="134"/>
      <c r="V219" s="134"/>
    </row>
    <row r="220" spans="1:22" x14ac:dyDescent="0.25">
      <c r="A220" s="134"/>
      <c r="B220" s="134"/>
      <c r="C220" s="134"/>
      <c r="D220" s="134"/>
      <c r="E220" s="134"/>
      <c r="F220" s="134"/>
      <c r="G220" s="134"/>
      <c r="H220" s="134"/>
      <c r="I220" s="134"/>
      <c r="J220" s="134"/>
      <c r="K220" s="134"/>
      <c r="L220" s="134"/>
      <c r="M220" s="134"/>
      <c r="N220" s="134"/>
      <c r="O220" s="134"/>
      <c r="P220" s="134"/>
      <c r="Q220" s="134"/>
      <c r="R220" s="134"/>
      <c r="S220" s="134"/>
      <c r="T220" s="134"/>
      <c r="U220" s="134"/>
      <c r="V220" s="134"/>
    </row>
    <row r="221" spans="1:22" x14ac:dyDescent="0.25">
      <c r="A221" s="134"/>
      <c r="B221" s="134"/>
      <c r="C221" s="134"/>
      <c r="D221" s="134"/>
      <c r="E221" s="134"/>
      <c r="F221" s="134"/>
      <c r="G221" s="134"/>
      <c r="H221" s="134"/>
      <c r="I221" s="134"/>
      <c r="J221" s="134"/>
      <c r="K221" s="134"/>
      <c r="L221" s="134"/>
      <c r="M221" s="134"/>
      <c r="N221" s="134"/>
      <c r="O221" s="134"/>
      <c r="P221" s="134"/>
      <c r="Q221" s="134"/>
      <c r="R221" s="134"/>
      <c r="S221" s="134"/>
      <c r="T221" s="134"/>
      <c r="U221" s="134"/>
      <c r="V221" s="134"/>
    </row>
    <row r="222" spans="1:22" x14ac:dyDescent="0.25">
      <c r="A222" s="134"/>
      <c r="B222" s="134"/>
      <c r="C222" s="134"/>
      <c r="D222" s="134"/>
      <c r="E222" s="134"/>
      <c r="F222" s="134"/>
      <c r="G222" s="134"/>
      <c r="H222" s="134"/>
      <c r="I222" s="134"/>
      <c r="J222" s="134"/>
      <c r="K222" s="134"/>
      <c r="L222" s="134"/>
      <c r="M222" s="134"/>
      <c r="N222" s="134"/>
      <c r="O222" s="134"/>
      <c r="P222" s="134"/>
      <c r="Q222" s="134"/>
      <c r="R222" s="134"/>
      <c r="S222" s="134"/>
      <c r="T222" s="134"/>
      <c r="U222" s="134"/>
      <c r="V222" s="134"/>
    </row>
    <row r="223" spans="1:22" x14ac:dyDescent="0.25">
      <c r="A223" s="134"/>
      <c r="B223" s="134"/>
      <c r="C223" s="134"/>
      <c r="D223" s="134"/>
      <c r="E223" s="134"/>
      <c r="F223" s="134"/>
      <c r="G223" s="134"/>
      <c r="H223" s="134"/>
      <c r="I223" s="134"/>
      <c r="J223" s="134"/>
      <c r="K223" s="134"/>
      <c r="L223" s="134"/>
      <c r="M223" s="134"/>
      <c r="N223" s="134"/>
      <c r="O223" s="134"/>
      <c r="P223" s="134"/>
      <c r="Q223" s="134"/>
      <c r="R223" s="134"/>
      <c r="S223" s="134"/>
      <c r="T223" s="134"/>
      <c r="U223" s="134"/>
      <c r="V223" s="134"/>
    </row>
    <row r="224" spans="1:22" x14ac:dyDescent="0.25">
      <c r="A224" s="134"/>
      <c r="B224" s="134"/>
      <c r="C224" s="134"/>
      <c r="D224" s="134"/>
      <c r="E224" s="134"/>
      <c r="F224" s="134"/>
      <c r="G224" s="134"/>
      <c r="H224" s="134"/>
      <c r="I224" s="134"/>
      <c r="J224" s="134"/>
      <c r="K224" s="134"/>
      <c r="L224" s="134"/>
      <c r="M224" s="134"/>
      <c r="N224" s="134"/>
      <c r="O224" s="134"/>
      <c r="P224" s="134"/>
      <c r="Q224" s="134"/>
      <c r="R224" s="134"/>
      <c r="S224" s="134"/>
      <c r="T224" s="134"/>
      <c r="U224" s="134"/>
      <c r="V224" s="134"/>
    </row>
    <row r="225" spans="1:22" x14ac:dyDescent="0.25">
      <c r="A225" s="134"/>
      <c r="B225" s="134"/>
      <c r="C225" s="134"/>
      <c r="D225" s="134"/>
      <c r="E225" s="134"/>
      <c r="F225" s="134"/>
      <c r="G225" s="134"/>
      <c r="H225" s="134"/>
      <c r="I225" s="134"/>
      <c r="J225" s="134"/>
      <c r="K225" s="134"/>
      <c r="L225" s="134"/>
      <c r="M225" s="134"/>
      <c r="N225" s="134"/>
      <c r="O225" s="134"/>
      <c r="P225" s="134"/>
      <c r="Q225" s="134"/>
      <c r="R225" s="134"/>
      <c r="S225" s="134"/>
      <c r="T225" s="134"/>
      <c r="U225" s="134"/>
      <c r="V225" s="134"/>
    </row>
    <row r="226" spans="1:22" x14ac:dyDescent="0.25">
      <c r="A226" s="134"/>
      <c r="B226" s="134"/>
      <c r="C226" s="134"/>
      <c r="D226" s="134"/>
      <c r="E226" s="134"/>
      <c r="F226" s="134"/>
      <c r="G226" s="134"/>
      <c r="H226" s="134"/>
      <c r="I226" s="134"/>
      <c r="J226" s="134"/>
      <c r="K226" s="134"/>
      <c r="L226" s="134"/>
      <c r="M226" s="134"/>
      <c r="N226" s="134"/>
      <c r="O226" s="134"/>
      <c r="P226" s="134"/>
      <c r="Q226" s="134"/>
      <c r="R226" s="134"/>
      <c r="S226" s="134"/>
      <c r="T226" s="134"/>
      <c r="U226" s="134"/>
      <c r="V226" s="134"/>
    </row>
    <row r="227" spans="1:22" x14ac:dyDescent="0.25">
      <c r="A227" s="134"/>
      <c r="B227" s="134"/>
      <c r="C227" s="134"/>
      <c r="D227" s="134"/>
      <c r="E227" s="134"/>
      <c r="F227" s="134"/>
      <c r="G227" s="134"/>
      <c r="H227" s="134"/>
      <c r="I227" s="134"/>
      <c r="J227" s="134"/>
      <c r="K227" s="134"/>
      <c r="L227" s="134"/>
      <c r="M227" s="134"/>
      <c r="N227" s="134"/>
      <c r="O227" s="134"/>
      <c r="P227" s="134"/>
      <c r="Q227" s="134"/>
      <c r="R227" s="134"/>
      <c r="S227" s="134"/>
      <c r="T227" s="134"/>
      <c r="U227" s="134"/>
      <c r="V227" s="134"/>
    </row>
    <row r="228" spans="1:22" x14ac:dyDescent="0.25">
      <c r="A228" s="134"/>
      <c r="B228" s="134"/>
      <c r="C228" s="134"/>
      <c r="D228" s="134"/>
      <c r="E228" s="134"/>
      <c r="F228" s="134"/>
      <c r="G228" s="134"/>
      <c r="H228" s="134"/>
      <c r="I228" s="134"/>
      <c r="J228" s="134"/>
      <c r="K228" s="134"/>
      <c r="L228" s="134"/>
      <c r="M228" s="134"/>
      <c r="N228" s="134"/>
      <c r="O228" s="134"/>
      <c r="P228" s="134"/>
      <c r="Q228" s="134"/>
      <c r="R228" s="134"/>
      <c r="S228" s="134"/>
      <c r="T228" s="134"/>
      <c r="U228" s="134"/>
      <c r="V228" s="134"/>
    </row>
    <row r="229" spans="1:22" x14ac:dyDescent="0.25">
      <c r="A229" s="134"/>
      <c r="B229" s="134"/>
      <c r="C229" s="134"/>
      <c r="D229" s="134"/>
      <c r="E229" s="134"/>
      <c r="F229" s="134"/>
      <c r="G229" s="134"/>
      <c r="H229" s="134"/>
      <c r="I229" s="134"/>
      <c r="J229" s="134"/>
      <c r="K229" s="134"/>
      <c r="L229" s="134"/>
      <c r="M229" s="134"/>
      <c r="N229" s="134"/>
      <c r="O229" s="134"/>
      <c r="P229" s="134"/>
      <c r="Q229" s="134"/>
      <c r="R229" s="134"/>
      <c r="S229" s="134"/>
      <c r="T229" s="134"/>
      <c r="U229" s="134"/>
      <c r="V229" s="134"/>
    </row>
    <row r="230" spans="1:22" x14ac:dyDescent="0.25">
      <c r="A230" s="134"/>
      <c r="B230" s="134"/>
      <c r="C230" s="134"/>
      <c r="D230" s="134"/>
      <c r="E230" s="134"/>
      <c r="F230" s="134"/>
      <c r="G230" s="134"/>
      <c r="H230" s="134"/>
      <c r="I230" s="134"/>
      <c r="J230" s="134"/>
      <c r="K230" s="134"/>
      <c r="L230" s="134"/>
      <c r="M230" s="134"/>
      <c r="N230" s="134"/>
      <c r="O230" s="134"/>
      <c r="P230" s="134"/>
      <c r="Q230" s="134"/>
      <c r="R230" s="134"/>
      <c r="S230" s="134"/>
      <c r="T230" s="134"/>
      <c r="U230" s="134"/>
      <c r="V230" s="134"/>
    </row>
    <row r="231" spans="1:22" x14ac:dyDescent="0.25">
      <c r="A231" s="134"/>
      <c r="B231" s="134"/>
      <c r="C231" s="134"/>
      <c r="D231" s="134"/>
      <c r="E231" s="134"/>
      <c r="F231" s="134"/>
      <c r="G231" s="134"/>
      <c r="H231" s="134"/>
      <c r="I231" s="134"/>
      <c r="J231" s="134"/>
      <c r="K231" s="134"/>
      <c r="L231" s="134"/>
      <c r="M231" s="134"/>
      <c r="N231" s="134"/>
      <c r="O231" s="134"/>
      <c r="P231" s="134"/>
      <c r="Q231" s="134"/>
      <c r="R231" s="134"/>
      <c r="S231" s="134"/>
      <c r="T231" s="134"/>
      <c r="U231" s="134"/>
      <c r="V231" s="134"/>
    </row>
    <row r="232" spans="1:22" x14ac:dyDescent="0.25">
      <c r="A232" s="134"/>
      <c r="B232" s="134"/>
      <c r="C232" s="134"/>
      <c r="D232" s="134"/>
      <c r="E232" s="134"/>
      <c r="F232" s="134"/>
      <c r="G232" s="134"/>
      <c r="H232" s="134"/>
      <c r="I232" s="134"/>
      <c r="J232" s="134"/>
      <c r="K232" s="134"/>
      <c r="L232" s="134"/>
      <c r="M232" s="134"/>
      <c r="N232" s="134"/>
      <c r="O232" s="134"/>
      <c r="P232" s="134"/>
      <c r="Q232" s="134"/>
      <c r="R232" s="134"/>
      <c r="S232" s="134"/>
      <c r="T232" s="134"/>
      <c r="U232" s="134"/>
      <c r="V232" s="134"/>
    </row>
    <row r="233" spans="1:22" x14ac:dyDescent="0.25">
      <c r="A233" s="134"/>
      <c r="B233" s="134"/>
      <c r="C233" s="134"/>
      <c r="D233" s="134"/>
      <c r="E233" s="134"/>
      <c r="F233" s="134"/>
      <c r="G233" s="134"/>
      <c r="H233" s="134"/>
      <c r="I233" s="134"/>
      <c r="J233" s="134"/>
      <c r="K233" s="134"/>
      <c r="L233" s="134"/>
      <c r="M233" s="134"/>
      <c r="N233" s="134"/>
      <c r="O233" s="134"/>
      <c r="P233" s="134"/>
      <c r="Q233" s="134"/>
      <c r="R233" s="134"/>
      <c r="S233" s="134"/>
      <c r="T233" s="134"/>
      <c r="U233" s="134"/>
      <c r="V233" s="134"/>
    </row>
    <row r="234" spans="1:22" x14ac:dyDescent="0.25">
      <c r="A234" s="134"/>
      <c r="B234" s="134"/>
      <c r="C234" s="134"/>
      <c r="D234" s="134"/>
      <c r="E234" s="134"/>
      <c r="F234" s="134"/>
      <c r="G234" s="134"/>
      <c r="H234" s="134"/>
      <c r="I234" s="134"/>
      <c r="J234" s="134"/>
      <c r="K234" s="134"/>
      <c r="L234" s="134"/>
      <c r="M234" s="134"/>
      <c r="N234" s="134"/>
      <c r="O234" s="134"/>
      <c r="P234" s="134"/>
      <c r="Q234" s="134"/>
      <c r="R234" s="134"/>
      <c r="S234" s="134"/>
      <c r="T234" s="134"/>
      <c r="U234" s="134"/>
      <c r="V234" s="134"/>
    </row>
    <row r="235" spans="1:22" x14ac:dyDescent="0.25">
      <c r="A235" s="134"/>
      <c r="B235" s="134"/>
      <c r="C235" s="134"/>
      <c r="D235" s="134"/>
      <c r="E235" s="134"/>
      <c r="F235" s="134"/>
      <c r="G235" s="134"/>
      <c r="H235" s="134"/>
      <c r="I235" s="134"/>
      <c r="J235" s="134"/>
      <c r="K235" s="134"/>
      <c r="L235" s="134"/>
      <c r="M235" s="134"/>
      <c r="N235" s="134"/>
      <c r="O235" s="134"/>
      <c r="P235" s="134"/>
      <c r="Q235" s="134"/>
      <c r="R235" s="134"/>
      <c r="S235" s="134"/>
      <c r="T235" s="134"/>
      <c r="U235" s="134"/>
      <c r="V235" s="134"/>
    </row>
    <row r="236" spans="1:22" x14ac:dyDescent="0.25">
      <c r="A236" s="134"/>
      <c r="B236" s="134"/>
      <c r="C236" s="134"/>
      <c r="D236" s="134"/>
      <c r="E236" s="134"/>
      <c r="F236" s="134"/>
      <c r="G236" s="134"/>
      <c r="H236" s="134"/>
      <c r="I236" s="134"/>
      <c r="J236" s="134"/>
      <c r="K236" s="134"/>
      <c r="L236" s="134"/>
      <c r="M236" s="134"/>
      <c r="N236" s="134"/>
      <c r="O236" s="134"/>
      <c r="P236" s="134"/>
      <c r="Q236" s="134"/>
      <c r="R236" s="134"/>
      <c r="S236" s="134"/>
      <c r="T236" s="134"/>
      <c r="U236" s="134"/>
      <c r="V236" s="134"/>
    </row>
    <row r="237" spans="1:22" x14ac:dyDescent="0.25">
      <c r="A237" s="134"/>
      <c r="B237" s="134"/>
      <c r="C237" s="134"/>
      <c r="D237" s="134"/>
      <c r="E237" s="134"/>
      <c r="F237" s="134"/>
      <c r="G237" s="134"/>
      <c r="H237" s="134"/>
      <c r="I237" s="134"/>
      <c r="J237" s="134"/>
      <c r="K237" s="134"/>
      <c r="L237" s="134"/>
      <c r="M237" s="134"/>
      <c r="N237" s="134"/>
      <c r="O237" s="134"/>
      <c r="P237" s="134"/>
      <c r="Q237" s="134"/>
      <c r="R237" s="134"/>
      <c r="S237" s="134"/>
      <c r="T237" s="134"/>
      <c r="U237" s="134"/>
      <c r="V237" s="134"/>
    </row>
    <row r="238" spans="1:22" x14ac:dyDescent="0.25">
      <c r="A238" s="134"/>
      <c r="B238" s="134"/>
      <c r="C238" s="134"/>
      <c r="D238" s="134"/>
      <c r="E238" s="134"/>
      <c r="F238" s="134"/>
      <c r="G238" s="134"/>
      <c r="H238" s="134"/>
      <c r="I238" s="134"/>
      <c r="J238" s="134"/>
      <c r="K238" s="134"/>
      <c r="L238" s="134"/>
      <c r="M238" s="134"/>
      <c r="N238" s="134"/>
      <c r="O238" s="134"/>
      <c r="P238" s="134"/>
      <c r="Q238" s="134"/>
      <c r="R238" s="134"/>
      <c r="S238" s="134"/>
      <c r="T238" s="134"/>
      <c r="U238" s="134"/>
      <c r="V238" s="134"/>
    </row>
    <row r="239" spans="1:22" x14ac:dyDescent="0.25">
      <c r="A239" s="134"/>
      <c r="B239" s="134"/>
      <c r="C239" s="134"/>
      <c r="D239" s="134"/>
      <c r="E239" s="134"/>
      <c r="F239" s="134"/>
      <c r="G239" s="134"/>
      <c r="H239" s="134"/>
      <c r="I239" s="134"/>
      <c r="J239" s="134"/>
      <c r="K239" s="134"/>
      <c r="L239" s="134"/>
      <c r="M239" s="134"/>
      <c r="N239" s="134"/>
      <c r="O239" s="134"/>
      <c r="P239" s="134"/>
      <c r="Q239" s="134"/>
      <c r="R239" s="134"/>
      <c r="S239" s="134"/>
      <c r="T239" s="134"/>
      <c r="U239" s="134"/>
      <c r="V239" s="134"/>
    </row>
    <row r="240" spans="1:22" x14ac:dyDescent="0.25">
      <c r="A240" s="134"/>
      <c r="B240" s="134"/>
      <c r="C240" s="134"/>
      <c r="D240" s="134"/>
      <c r="E240" s="134"/>
      <c r="F240" s="134"/>
      <c r="G240" s="134"/>
      <c r="H240" s="134"/>
      <c r="I240" s="134"/>
      <c r="J240" s="134"/>
      <c r="K240" s="134"/>
      <c r="L240" s="134"/>
      <c r="M240" s="134"/>
      <c r="N240" s="134"/>
      <c r="O240" s="134"/>
      <c r="P240" s="134"/>
      <c r="Q240" s="134"/>
      <c r="R240" s="134"/>
      <c r="S240" s="134"/>
      <c r="T240" s="134"/>
      <c r="U240" s="134"/>
      <c r="V240" s="134"/>
    </row>
    <row r="241" spans="1:22" x14ac:dyDescent="0.25">
      <c r="A241" s="134"/>
      <c r="B241" s="134"/>
      <c r="C241" s="134"/>
      <c r="D241" s="134"/>
      <c r="E241" s="134"/>
      <c r="F241" s="134"/>
      <c r="G241" s="134"/>
      <c r="H241" s="134"/>
      <c r="I241" s="134"/>
      <c r="J241" s="134"/>
      <c r="K241" s="134"/>
      <c r="L241" s="134"/>
      <c r="M241" s="134"/>
      <c r="N241" s="134"/>
      <c r="O241" s="134"/>
      <c r="P241" s="134"/>
      <c r="Q241" s="134"/>
      <c r="R241" s="134"/>
      <c r="S241" s="134"/>
      <c r="T241" s="134"/>
      <c r="U241" s="134"/>
      <c r="V241" s="134"/>
    </row>
    <row r="242" spans="1:22" x14ac:dyDescent="0.25">
      <c r="A242" s="134"/>
      <c r="B242" s="134"/>
      <c r="C242" s="134"/>
      <c r="D242" s="134"/>
      <c r="E242" s="134"/>
      <c r="F242" s="134"/>
      <c r="G242" s="134"/>
      <c r="H242" s="134"/>
      <c r="I242" s="134"/>
      <c r="J242" s="134"/>
      <c r="K242" s="134"/>
      <c r="L242" s="134"/>
      <c r="M242" s="134"/>
      <c r="N242" s="134"/>
      <c r="O242" s="134"/>
      <c r="P242" s="134"/>
      <c r="Q242" s="134"/>
      <c r="R242" s="134"/>
      <c r="S242" s="134"/>
      <c r="T242" s="134"/>
      <c r="U242" s="134"/>
      <c r="V242" s="134"/>
    </row>
    <row r="243" spans="1:22" x14ac:dyDescent="0.25">
      <c r="A243" s="134"/>
      <c r="B243" s="134"/>
      <c r="C243" s="134"/>
      <c r="D243" s="134"/>
      <c r="E243" s="134"/>
      <c r="F243" s="134"/>
      <c r="G243" s="134"/>
      <c r="H243" s="134"/>
      <c r="I243" s="134"/>
      <c r="J243" s="134"/>
      <c r="K243" s="134"/>
      <c r="L243" s="134"/>
      <c r="M243" s="134"/>
      <c r="N243" s="134"/>
      <c r="O243" s="134"/>
      <c r="P243" s="134"/>
      <c r="Q243" s="134"/>
      <c r="R243" s="134"/>
      <c r="S243" s="134"/>
      <c r="T243" s="134"/>
      <c r="U243" s="134"/>
      <c r="V243" s="134"/>
    </row>
    <row r="244" spans="1:22" x14ac:dyDescent="0.25">
      <c r="A244" s="134"/>
      <c r="B244" s="134"/>
      <c r="C244" s="134"/>
      <c r="D244" s="134"/>
      <c r="E244" s="134"/>
      <c r="F244" s="134"/>
      <c r="G244" s="134"/>
      <c r="H244" s="134"/>
      <c r="I244" s="134"/>
      <c r="J244" s="134"/>
      <c r="K244" s="134"/>
      <c r="L244" s="134"/>
      <c r="M244" s="134"/>
      <c r="N244" s="134"/>
      <c r="O244" s="134"/>
      <c r="P244" s="134"/>
      <c r="Q244" s="134"/>
      <c r="R244" s="134"/>
      <c r="S244" s="134"/>
      <c r="T244" s="134"/>
      <c r="U244" s="134"/>
      <c r="V244" s="134"/>
    </row>
    <row r="245" spans="1:22" x14ac:dyDescent="0.25">
      <c r="A245" s="134"/>
      <c r="B245" s="134"/>
      <c r="C245" s="134"/>
      <c r="D245" s="134"/>
      <c r="E245" s="134"/>
      <c r="F245" s="134"/>
      <c r="G245" s="134"/>
      <c r="H245" s="134"/>
      <c r="I245" s="134"/>
      <c r="J245" s="134"/>
      <c r="K245" s="134"/>
      <c r="L245" s="134"/>
      <c r="M245" s="134"/>
      <c r="N245" s="134"/>
      <c r="O245" s="134"/>
      <c r="P245" s="134"/>
      <c r="Q245" s="134"/>
      <c r="R245" s="134"/>
      <c r="S245" s="134"/>
      <c r="T245" s="134"/>
      <c r="U245" s="134"/>
      <c r="V245" s="134"/>
    </row>
    <row r="246" spans="1:22" x14ac:dyDescent="0.25">
      <c r="A246" s="134"/>
      <c r="B246" s="134"/>
      <c r="C246" s="134"/>
      <c r="D246" s="134"/>
      <c r="E246" s="134"/>
      <c r="F246" s="134"/>
      <c r="G246" s="134"/>
      <c r="H246" s="134"/>
      <c r="I246" s="134"/>
      <c r="J246" s="134"/>
      <c r="K246" s="134"/>
      <c r="L246" s="134"/>
      <c r="M246" s="134"/>
      <c r="N246" s="134"/>
      <c r="O246" s="134"/>
      <c r="P246" s="134"/>
      <c r="Q246" s="134"/>
      <c r="R246" s="134"/>
      <c r="S246" s="134"/>
      <c r="T246" s="134"/>
      <c r="U246" s="134"/>
      <c r="V246" s="134"/>
    </row>
    <row r="247" spans="1:22" x14ac:dyDescent="0.25">
      <c r="A247" s="134"/>
      <c r="B247" s="134"/>
      <c r="C247" s="134"/>
      <c r="D247" s="134"/>
      <c r="E247" s="134"/>
      <c r="F247" s="134"/>
      <c r="G247" s="134"/>
      <c r="H247" s="134"/>
      <c r="I247" s="134"/>
      <c r="J247" s="134"/>
      <c r="K247" s="134"/>
      <c r="L247" s="134"/>
      <c r="M247" s="134"/>
      <c r="N247" s="134"/>
      <c r="O247" s="134"/>
      <c r="P247" s="134"/>
      <c r="Q247" s="134"/>
      <c r="R247" s="134"/>
      <c r="S247" s="134"/>
      <c r="T247" s="134"/>
      <c r="U247" s="134"/>
      <c r="V247" s="134"/>
    </row>
    <row r="248" spans="1:22" x14ac:dyDescent="0.25">
      <c r="A248" s="134"/>
      <c r="B248" s="134"/>
      <c r="C248" s="134"/>
      <c r="D248" s="134"/>
      <c r="E248" s="134"/>
      <c r="F248" s="134"/>
      <c r="G248" s="134"/>
      <c r="H248" s="134"/>
      <c r="I248" s="134"/>
      <c r="J248" s="134"/>
      <c r="K248" s="134"/>
      <c r="L248" s="134"/>
      <c r="M248" s="134"/>
      <c r="N248" s="134"/>
      <c r="O248" s="134"/>
      <c r="P248" s="134"/>
      <c r="Q248" s="134"/>
      <c r="R248" s="134"/>
      <c r="S248" s="134"/>
      <c r="T248" s="134"/>
      <c r="U248" s="134"/>
      <c r="V248" s="134"/>
    </row>
    <row r="249" spans="1:22" x14ac:dyDescent="0.25">
      <c r="A249" s="134"/>
      <c r="B249" s="134"/>
      <c r="C249" s="134"/>
      <c r="D249" s="134"/>
      <c r="E249" s="134"/>
      <c r="F249" s="134"/>
      <c r="G249" s="134"/>
      <c r="H249" s="134"/>
      <c r="I249" s="134"/>
      <c r="J249" s="134"/>
      <c r="K249" s="134"/>
      <c r="L249" s="134"/>
      <c r="M249" s="134"/>
      <c r="N249" s="134"/>
      <c r="O249" s="134"/>
      <c r="P249" s="134"/>
      <c r="Q249" s="134"/>
      <c r="R249" s="134"/>
      <c r="S249" s="134"/>
      <c r="T249" s="134"/>
      <c r="U249" s="134"/>
      <c r="V249" s="134"/>
    </row>
    <row r="250" spans="1:22" x14ac:dyDescent="0.25">
      <c r="A250" s="134"/>
      <c r="B250" s="134"/>
      <c r="C250" s="134"/>
      <c r="D250" s="134"/>
      <c r="E250" s="134"/>
      <c r="F250" s="134"/>
      <c r="G250" s="134"/>
      <c r="H250" s="134"/>
      <c r="I250" s="134"/>
      <c r="J250" s="134"/>
      <c r="K250" s="134"/>
      <c r="L250" s="134"/>
      <c r="M250" s="134"/>
      <c r="N250" s="134"/>
      <c r="O250" s="134"/>
      <c r="P250" s="134"/>
      <c r="Q250" s="134"/>
      <c r="R250" s="134"/>
      <c r="S250" s="134"/>
      <c r="T250" s="134"/>
      <c r="U250" s="134"/>
      <c r="V250" s="134"/>
    </row>
    <row r="251" spans="1:22" x14ac:dyDescent="0.25">
      <c r="A251" s="134"/>
      <c r="B251" s="134"/>
      <c r="C251" s="134"/>
      <c r="D251" s="134"/>
      <c r="E251" s="134"/>
      <c r="F251" s="134"/>
      <c r="G251" s="134"/>
      <c r="H251" s="134"/>
      <c r="I251" s="134"/>
      <c r="J251" s="134"/>
      <c r="K251" s="134"/>
      <c r="L251" s="134"/>
      <c r="M251" s="134"/>
      <c r="N251" s="134"/>
      <c r="O251" s="134"/>
      <c r="P251" s="134"/>
      <c r="Q251" s="134"/>
      <c r="R251" s="134"/>
      <c r="S251" s="134"/>
      <c r="T251" s="134"/>
      <c r="U251" s="134"/>
      <c r="V251" s="134"/>
    </row>
    <row r="252" spans="1:22" x14ac:dyDescent="0.25">
      <c r="A252" s="134"/>
      <c r="B252" s="134"/>
      <c r="C252" s="134"/>
      <c r="D252" s="134"/>
      <c r="E252" s="134"/>
      <c r="F252" s="134"/>
      <c r="G252" s="134"/>
      <c r="H252" s="134"/>
      <c r="I252" s="134"/>
      <c r="J252" s="134"/>
      <c r="K252" s="134"/>
      <c r="L252" s="134"/>
      <c r="M252" s="134"/>
      <c r="N252" s="134"/>
      <c r="O252" s="134"/>
      <c r="P252" s="134"/>
      <c r="Q252" s="134"/>
      <c r="R252" s="134"/>
      <c r="S252" s="134"/>
      <c r="T252" s="134"/>
      <c r="U252" s="134"/>
      <c r="V252" s="134"/>
    </row>
    <row r="253" spans="1:22" x14ac:dyDescent="0.25">
      <c r="A253" s="134"/>
      <c r="B253" s="134"/>
      <c r="C253" s="134"/>
      <c r="D253" s="134"/>
      <c r="E253" s="134"/>
      <c r="F253" s="134"/>
      <c r="G253" s="134"/>
      <c r="H253" s="134"/>
      <c r="I253" s="134"/>
      <c r="J253" s="134"/>
      <c r="K253" s="134"/>
      <c r="L253" s="134"/>
      <c r="M253" s="134"/>
      <c r="N253" s="134"/>
      <c r="O253" s="134"/>
      <c r="P253" s="134"/>
      <c r="Q253" s="134"/>
      <c r="R253" s="134"/>
      <c r="S253" s="134"/>
      <c r="T253" s="134"/>
      <c r="U253" s="134"/>
      <c r="V253" s="134"/>
    </row>
    <row r="254" spans="1:22" x14ac:dyDescent="0.25">
      <c r="A254" s="134"/>
      <c r="B254" s="134"/>
      <c r="C254" s="134"/>
      <c r="D254" s="134"/>
      <c r="E254" s="134"/>
      <c r="F254" s="134"/>
      <c r="G254" s="134"/>
      <c r="H254" s="134"/>
      <c r="I254" s="134"/>
      <c r="J254" s="134"/>
      <c r="K254" s="134"/>
      <c r="L254" s="134"/>
      <c r="M254" s="134"/>
      <c r="N254" s="134"/>
      <c r="O254" s="134"/>
      <c r="P254" s="134"/>
      <c r="Q254" s="134"/>
      <c r="R254" s="134"/>
      <c r="S254" s="134"/>
      <c r="T254" s="134"/>
      <c r="U254" s="134"/>
      <c r="V254" s="134"/>
    </row>
    <row r="255" spans="1:22" x14ac:dyDescent="0.25">
      <c r="A255" s="134"/>
      <c r="B255" s="134"/>
      <c r="C255" s="134"/>
      <c r="D255" s="134"/>
      <c r="E255" s="134"/>
      <c r="F255" s="134"/>
      <c r="G255" s="134"/>
      <c r="H255" s="134"/>
      <c r="I255" s="134"/>
      <c r="J255" s="134"/>
      <c r="K255" s="134"/>
      <c r="L255" s="134"/>
      <c r="M255" s="134"/>
      <c r="N255" s="134"/>
      <c r="O255" s="134"/>
      <c r="P255" s="134"/>
      <c r="Q255" s="134"/>
      <c r="R255" s="134"/>
      <c r="S255" s="134"/>
      <c r="T255" s="134"/>
      <c r="U255" s="134"/>
      <c r="V255" s="134"/>
    </row>
    <row r="256" spans="1:22" x14ac:dyDescent="0.25">
      <c r="A256" s="134"/>
      <c r="B256" s="134"/>
      <c r="C256" s="134"/>
      <c r="D256" s="134"/>
      <c r="E256" s="134"/>
      <c r="F256" s="134"/>
      <c r="G256" s="134"/>
      <c r="H256" s="134"/>
      <c r="I256" s="134"/>
      <c r="J256" s="134"/>
      <c r="K256" s="134"/>
      <c r="L256" s="134"/>
      <c r="M256" s="134"/>
      <c r="N256" s="134"/>
      <c r="O256" s="134"/>
      <c r="P256" s="134"/>
      <c r="Q256" s="134"/>
      <c r="R256" s="134"/>
      <c r="S256" s="134"/>
      <c r="T256" s="134"/>
      <c r="U256" s="134"/>
      <c r="V256" s="134"/>
    </row>
    <row r="257" spans="1:22" x14ac:dyDescent="0.25">
      <c r="A257" s="134"/>
      <c r="B257" s="134"/>
      <c r="C257" s="134"/>
      <c r="D257" s="134"/>
      <c r="E257" s="134"/>
      <c r="F257" s="134"/>
      <c r="G257" s="134"/>
      <c r="H257" s="134"/>
      <c r="I257" s="134"/>
      <c r="J257" s="134"/>
      <c r="K257" s="134"/>
      <c r="L257" s="134"/>
      <c r="M257" s="134"/>
      <c r="N257" s="134"/>
      <c r="O257" s="134"/>
      <c r="P257" s="134"/>
      <c r="Q257" s="134"/>
      <c r="R257" s="134"/>
      <c r="S257" s="134"/>
      <c r="T257" s="134"/>
      <c r="U257" s="134"/>
      <c r="V257" s="134"/>
    </row>
    <row r="258" spans="1:22" x14ac:dyDescent="0.25">
      <c r="A258" s="134"/>
      <c r="B258" s="134"/>
      <c r="C258" s="134"/>
      <c r="D258" s="134"/>
      <c r="E258" s="134"/>
      <c r="F258" s="134"/>
      <c r="G258" s="134"/>
      <c r="H258" s="134"/>
      <c r="I258" s="134"/>
      <c r="J258" s="134"/>
      <c r="K258" s="134"/>
      <c r="L258" s="134"/>
      <c r="M258" s="134"/>
      <c r="N258" s="134"/>
      <c r="O258" s="134"/>
      <c r="P258" s="134"/>
      <c r="Q258" s="134"/>
      <c r="R258" s="134"/>
      <c r="S258" s="134"/>
      <c r="T258" s="134"/>
      <c r="U258" s="134"/>
      <c r="V258" s="134"/>
    </row>
    <row r="259" spans="1:22" x14ac:dyDescent="0.25">
      <c r="A259" s="134"/>
      <c r="B259" s="134"/>
      <c r="C259" s="134"/>
      <c r="D259" s="134"/>
      <c r="E259" s="134"/>
      <c r="F259" s="134"/>
      <c r="G259" s="134"/>
      <c r="H259" s="134"/>
      <c r="I259" s="134"/>
      <c r="J259" s="134"/>
      <c r="K259" s="134"/>
      <c r="L259" s="134"/>
      <c r="M259" s="134"/>
      <c r="N259" s="134"/>
      <c r="O259" s="134"/>
      <c r="P259" s="134"/>
      <c r="Q259" s="134"/>
      <c r="R259" s="134"/>
      <c r="S259" s="134"/>
      <c r="T259" s="134"/>
      <c r="U259" s="134"/>
      <c r="V259" s="134"/>
    </row>
    <row r="260" spans="1:22" x14ac:dyDescent="0.25">
      <c r="A260" s="134"/>
      <c r="B260" s="134"/>
      <c r="C260" s="134"/>
      <c r="D260" s="134"/>
      <c r="E260" s="134"/>
      <c r="F260" s="134"/>
      <c r="G260" s="134"/>
      <c r="H260" s="134"/>
      <c r="I260" s="134"/>
      <c r="J260" s="134"/>
      <c r="K260" s="134"/>
      <c r="L260" s="134"/>
      <c r="M260" s="134"/>
      <c r="N260" s="134"/>
      <c r="O260" s="134"/>
      <c r="P260" s="134"/>
      <c r="Q260" s="134"/>
      <c r="R260" s="134"/>
      <c r="S260" s="134"/>
      <c r="T260" s="134"/>
      <c r="U260" s="134"/>
      <c r="V260" s="134"/>
    </row>
    <row r="261" spans="1:22" x14ac:dyDescent="0.25">
      <c r="A261" s="134"/>
      <c r="B261" s="134"/>
      <c r="C261" s="134"/>
      <c r="D261" s="134"/>
      <c r="E261" s="134"/>
      <c r="F261" s="134"/>
      <c r="G261" s="134"/>
      <c r="H261" s="134"/>
      <c r="I261" s="134"/>
      <c r="J261" s="134"/>
      <c r="K261" s="134"/>
      <c r="L261" s="134"/>
      <c r="M261" s="134"/>
      <c r="N261" s="134"/>
      <c r="O261" s="134"/>
      <c r="P261" s="134"/>
      <c r="Q261" s="134"/>
      <c r="R261" s="134"/>
      <c r="S261" s="134"/>
      <c r="T261" s="134"/>
      <c r="U261" s="134"/>
      <c r="V261" s="134"/>
    </row>
    <row r="262" spans="1:22" x14ac:dyDescent="0.25">
      <c r="A262" s="134"/>
      <c r="B262" s="134"/>
      <c r="C262" s="134"/>
      <c r="D262" s="134"/>
      <c r="E262" s="134"/>
      <c r="F262" s="134"/>
      <c r="G262" s="134"/>
      <c r="H262" s="134"/>
      <c r="I262" s="134"/>
      <c r="J262" s="134"/>
      <c r="K262" s="134"/>
      <c r="L262" s="134"/>
      <c r="M262" s="134"/>
      <c r="N262" s="134"/>
      <c r="O262" s="134"/>
      <c r="P262" s="134"/>
      <c r="Q262" s="134"/>
      <c r="R262" s="134"/>
      <c r="S262" s="134"/>
      <c r="T262" s="134"/>
      <c r="U262" s="134"/>
      <c r="V262" s="134"/>
    </row>
    <row r="263" spans="1:22" x14ac:dyDescent="0.25">
      <c r="A263" s="134"/>
      <c r="B263" s="134"/>
      <c r="C263" s="134"/>
      <c r="D263" s="134"/>
      <c r="E263" s="134"/>
      <c r="F263" s="134"/>
      <c r="G263" s="134"/>
      <c r="H263" s="134"/>
      <c r="I263" s="134"/>
      <c r="J263" s="134"/>
      <c r="K263" s="134"/>
      <c r="L263" s="134"/>
      <c r="M263" s="134"/>
      <c r="N263" s="134"/>
      <c r="O263" s="134"/>
      <c r="P263" s="134"/>
      <c r="Q263" s="134"/>
      <c r="R263" s="134"/>
      <c r="S263" s="134"/>
      <c r="T263" s="134"/>
      <c r="U263" s="134"/>
      <c r="V263" s="134"/>
    </row>
    <row r="264" spans="1:22" x14ac:dyDescent="0.25">
      <c r="A264" s="134"/>
      <c r="B264" s="134"/>
      <c r="C264" s="134"/>
      <c r="D264" s="134"/>
      <c r="E264" s="134"/>
      <c r="F264" s="134"/>
      <c r="G264" s="134"/>
      <c r="H264" s="134"/>
      <c r="I264" s="134"/>
      <c r="J264" s="134"/>
      <c r="K264" s="134"/>
      <c r="L264" s="134"/>
      <c r="M264" s="134"/>
      <c r="N264" s="134"/>
      <c r="O264" s="134"/>
      <c r="P264" s="134"/>
      <c r="Q264" s="134"/>
      <c r="R264" s="134"/>
      <c r="S264" s="134"/>
      <c r="T264" s="134"/>
      <c r="U264" s="134"/>
      <c r="V264" s="134"/>
    </row>
    <row r="265" spans="1:22" x14ac:dyDescent="0.25">
      <c r="A265" s="134"/>
      <c r="B265" s="134"/>
      <c r="C265" s="134"/>
      <c r="D265" s="134"/>
      <c r="E265" s="134"/>
      <c r="F265" s="134"/>
      <c r="G265" s="134"/>
      <c r="H265" s="134"/>
      <c r="I265" s="134"/>
      <c r="J265" s="134"/>
      <c r="K265" s="134"/>
      <c r="L265" s="134"/>
      <c r="M265" s="134"/>
      <c r="N265" s="134"/>
      <c r="O265" s="134"/>
      <c r="P265" s="134"/>
      <c r="Q265" s="134"/>
      <c r="R265" s="134"/>
      <c r="S265" s="134"/>
      <c r="T265" s="134"/>
      <c r="U265" s="134"/>
      <c r="V265" s="134"/>
    </row>
    <row r="266" spans="1:22" x14ac:dyDescent="0.25">
      <c r="A266" s="134"/>
      <c r="B266" s="134"/>
      <c r="C266" s="134"/>
      <c r="D266" s="134"/>
      <c r="E266" s="134"/>
      <c r="F266" s="134"/>
      <c r="G266" s="134"/>
      <c r="H266" s="134"/>
      <c r="I266" s="134"/>
      <c r="J266" s="134"/>
      <c r="K266" s="134"/>
      <c r="L266" s="134"/>
      <c r="M266" s="134"/>
      <c r="N266" s="134"/>
      <c r="O266" s="134"/>
      <c r="P266" s="134"/>
      <c r="Q266" s="134"/>
      <c r="R266" s="134"/>
      <c r="S266" s="134"/>
      <c r="T266" s="134"/>
      <c r="U266" s="134"/>
      <c r="V266" s="134"/>
    </row>
    <row r="267" spans="1:22" x14ac:dyDescent="0.25">
      <c r="A267" s="134"/>
      <c r="B267" s="134"/>
      <c r="C267" s="134"/>
      <c r="D267" s="134"/>
      <c r="E267" s="134"/>
      <c r="F267" s="134"/>
      <c r="G267" s="134"/>
      <c r="H267" s="134"/>
      <c r="I267" s="134"/>
      <c r="J267" s="134"/>
      <c r="K267" s="134"/>
      <c r="L267" s="134"/>
      <c r="M267" s="134"/>
      <c r="N267" s="134"/>
      <c r="O267" s="134"/>
      <c r="P267" s="134"/>
      <c r="Q267" s="134"/>
      <c r="R267" s="134"/>
      <c r="S267" s="134"/>
      <c r="T267" s="134"/>
      <c r="U267" s="134"/>
      <c r="V267" s="134"/>
    </row>
    <row r="268" spans="1:22" x14ac:dyDescent="0.25">
      <c r="A268" s="134"/>
      <c r="B268" s="134"/>
      <c r="C268" s="134"/>
      <c r="D268" s="134"/>
      <c r="E268" s="134"/>
      <c r="F268" s="134"/>
      <c r="G268" s="134"/>
      <c r="H268" s="134"/>
      <c r="I268" s="134"/>
      <c r="J268" s="134"/>
      <c r="K268" s="134"/>
      <c r="L268" s="134"/>
      <c r="M268" s="134"/>
      <c r="N268" s="134"/>
      <c r="O268" s="134"/>
      <c r="P268" s="134"/>
      <c r="Q268" s="134"/>
      <c r="R268" s="134"/>
      <c r="S268" s="134"/>
      <c r="T268" s="134"/>
      <c r="U268" s="134"/>
      <c r="V268" s="134"/>
    </row>
    <row r="269" spans="1:22" x14ac:dyDescent="0.25">
      <c r="A269" s="134"/>
      <c r="B269" s="134"/>
      <c r="C269" s="134"/>
      <c r="D269" s="134"/>
      <c r="E269" s="134"/>
      <c r="F269" s="134"/>
      <c r="G269" s="134"/>
      <c r="H269" s="134"/>
      <c r="I269" s="134"/>
      <c r="J269" s="134"/>
      <c r="K269" s="134"/>
      <c r="L269" s="134"/>
      <c r="M269" s="134"/>
      <c r="N269" s="134"/>
      <c r="O269" s="134"/>
      <c r="P269" s="134"/>
      <c r="Q269" s="134"/>
      <c r="R269" s="134"/>
      <c r="S269" s="134"/>
      <c r="T269" s="134"/>
      <c r="U269" s="134"/>
      <c r="V269" s="134"/>
    </row>
    <row r="270" spans="1:22" x14ac:dyDescent="0.25">
      <c r="A270" s="134"/>
      <c r="B270" s="134"/>
      <c r="C270" s="134"/>
      <c r="D270" s="134"/>
      <c r="E270" s="134"/>
      <c r="F270" s="134"/>
      <c r="G270" s="134"/>
      <c r="H270" s="134"/>
      <c r="I270" s="134"/>
      <c r="J270" s="134"/>
      <c r="K270" s="134"/>
      <c r="L270" s="134"/>
      <c r="M270" s="134"/>
      <c r="N270" s="134"/>
      <c r="O270" s="134"/>
      <c r="P270" s="134"/>
      <c r="Q270" s="134"/>
      <c r="R270" s="134"/>
      <c r="S270" s="134"/>
      <c r="T270" s="134"/>
      <c r="U270" s="134"/>
      <c r="V270" s="134"/>
    </row>
    <row r="271" spans="1:22" x14ac:dyDescent="0.25">
      <c r="A271" s="134"/>
      <c r="B271" s="134"/>
      <c r="C271" s="134"/>
      <c r="D271" s="134"/>
      <c r="E271" s="134"/>
      <c r="F271" s="134"/>
      <c r="G271" s="134"/>
      <c r="H271" s="134"/>
      <c r="I271" s="134"/>
      <c r="J271" s="134"/>
      <c r="K271" s="134"/>
      <c r="L271" s="134"/>
      <c r="M271" s="134"/>
      <c r="N271" s="134"/>
      <c r="O271" s="134"/>
      <c r="P271" s="134"/>
      <c r="Q271" s="134"/>
      <c r="R271" s="134"/>
      <c r="S271" s="134"/>
      <c r="T271" s="134"/>
      <c r="U271" s="134"/>
      <c r="V271" s="134"/>
    </row>
    <row r="272" spans="1:22" x14ac:dyDescent="0.25">
      <c r="A272" s="134"/>
      <c r="B272" s="134"/>
      <c r="C272" s="134"/>
      <c r="D272" s="134"/>
      <c r="E272" s="134"/>
      <c r="F272" s="134"/>
      <c r="G272" s="134"/>
      <c r="H272" s="134"/>
      <c r="I272" s="134"/>
      <c r="J272" s="134"/>
      <c r="K272" s="134"/>
      <c r="L272" s="134"/>
      <c r="M272" s="134"/>
      <c r="N272" s="134"/>
      <c r="O272" s="134"/>
      <c r="P272" s="134"/>
      <c r="Q272" s="134"/>
      <c r="R272" s="134"/>
      <c r="S272" s="134"/>
      <c r="T272" s="134"/>
      <c r="U272" s="134"/>
      <c r="V272" s="134"/>
    </row>
    <row r="273" spans="1:22" x14ac:dyDescent="0.25">
      <c r="A273" s="134"/>
      <c r="B273" s="134"/>
      <c r="C273" s="134"/>
      <c r="D273" s="134"/>
      <c r="E273" s="134"/>
      <c r="F273" s="134"/>
      <c r="G273" s="134"/>
      <c r="H273" s="134"/>
      <c r="I273" s="134"/>
      <c r="J273" s="134"/>
      <c r="K273" s="134"/>
      <c r="L273" s="134"/>
      <c r="M273" s="134"/>
      <c r="N273" s="134"/>
      <c r="O273" s="134"/>
      <c r="P273" s="134"/>
      <c r="Q273" s="134"/>
      <c r="R273" s="134"/>
      <c r="S273" s="134"/>
      <c r="T273" s="134"/>
      <c r="U273" s="134"/>
      <c r="V273" s="134"/>
    </row>
    <row r="274" spans="1:22" x14ac:dyDescent="0.25">
      <c r="A274" s="134"/>
      <c r="B274" s="134"/>
      <c r="C274" s="134"/>
      <c r="D274" s="134"/>
      <c r="E274" s="134"/>
      <c r="F274" s="134"/>
      <c r="G274" s="134"/>
      <c r="H274" s="134"/>
      <c r="I274" s="134"/>
      <c r="J274" s="134"/>
      <c r="K274" s="134"/>
      <c r="L274" s="134"/>
      <c r="M274" s="134"/>
      <c r="N274" s="134"/>
      <c r="O274" s="134"/>
      <c r="P274" s="134"/>
      <c r="Q274" s="134"/>
      <c r="R274" s="134"/>
      <c r="S274" s="134"/>
      <c r="T274" s="134"/>
      <c r="U274" s="134"/>
      <c r="V274" s="134"/>
    </row>
    <row r="275" spans="1:22" x14ac:dyDescent="0.25">
      <c r="A275" s="134"/>
      <c r="B275" s="134"/>
      <c r="C275" s="134"/>
      <c r="D275" s="134"/>
      <c r="E275" s="134"/>
      <c r="F275" s="134"/>
      <c r="G275" s="134"/>
      <c r="H275" s="134"/>
      <c r="I275" s="134"/>
      <c r="J275" s="134"/>
      <c r="K275" s="134"/>
      <c r="L275" s="134"/>
      <c r="M275" s="134"/>
      <c r="N275" s="134"/>
      <c r="O275" s="134"/>
      <c r="P275" s="134"/>
      <c r="Q275" s="134"/>
      <c r="R275" s="134"/>
      <c r="S275" s="134"/>
      <c r="T275" s="134"/>
      <c r="U275" s="134"/>
      <c r="V275" s="134"/>
    </row>
    <row r="276" spans="1:22" x14ac:dyDescent="0.25">
      <c r="A276" s="134"/>
      <c r="B276" s="134"/>
      <c r="C276" s="134"/>
      <c r="D276" s="134"/>
      <c r="E276" s="134"/>
      <c r="F276" s="134"/>
      <c r="G276" s="134"/>
      <c r="H276" s="134"/>
      <c r="I276" s="134"/>
      <c r="J276" s="134"/>
      <c r="K276" s="134"/>
      <c r="L276" s="134"/>
      <c r="M276" s="134"/>
      <c r="N276" s="134"/>
      <c r="O276" s="134"/>
      <c r="P276" s="134"/>
      <c r="Q276" s="134"/>
      <c r="R276" s="134"/>
      <c r="S276" s="134"/>
      <c r="T276" s="134"/>
      <c r="U276" s="134"/>
      <c r="V276" s="134"/>
    </row>
    <row r="277" spans="1:22" x14ac:dyDescent="0.25">
      <c r="A277" s="134"/>
      <c r="B277" s="134"/>
      <c r="C277" s="134"/>
      <c r="D277" s="134"/>
      <c r="E277" s="134"/>
      <c r="F277" s="134"/>
      <c r="G277" s="134"/>
      <c r="H277" s="134"/>
      <c r="I277" s="134"/>
      <c r="J277" s="134"/>
      <c r="K277" s="134"/>
      <c r="L277" s="134"/>
      <c r="M277" s="134"/>
      <c r="N277" s="134"/>
      <c r="O277" s="134"/>
      <c r="P277" s="134"/>
      <c r="Q277" s="134"/>
      <c r="R277" s="134"/>
      <c r="S277" s="134"/>
      <c r="T277" s="134"/>
      <c r="U277" s="134"/>
      <c r="V277" s="134"/>
    </row>
    <row r="278" spans="1:22" x14ac:dyDescent="0.25">
      <c r="A278" s="134"/>
      <c r="B278" s="134"/>
      <c r="C278" s="134"/>
      <c r="D278" s="134"/>
      <c r="E278" s="134"/>
      <c r="F278" s="134"/>
      <c r="G278" s="134"/>
      <c r="H278" s="134"/>
      <c r="I278" s="134"/>
      <c r="J278" s="134"/>
      <c r="K278" s="134"/>
      <c r="L278" s="134"/>
      <c r="M278" s="134"/>
      <c r="N278" s="134"/>
      <c r="O278" s="134"/>
      <c r="P278" s="134"/>
      <c r="Q278" s="134"/>
      <c r="R278" s="134"/>
      <c r="S278" s="134"/>
      <c r="T278" s="134"/>
      <c r="U278" s="134"/>
      <c r="V278" s="134"/>
    </row>
    <row r="279" spans="1:22" x14ac:dyDescent="0.25">
      <c r="A279" s="134"/>
      <c r="B279" s="134"/>
      <c r="C279" s="134"/>
      <c r="D279" s="134"/>
      <c r="E279" s="134"/>
      <c r="F279" s="134"/>
      <c r="G279" s="134"/>
      <c r="H279" s="134"/>
      <c r="I279" s="134"/>
      <c r="J279" s="134"/>
      <c r="K279" s="134"/>
      <c r="L279" s="134"/>
      <c r="M279" s="134"/>
      <c r="N279" s="134"/>
      <c r="O279" s="134"/>
      <c r="P279" s="134"/>
      <c r="Q279" s="134"/>
      <c r="R279" s="134"/>
      <c r="S279" s="134"/>
      <c r="T279" s="134"/>
      <c r="U279" s="134"/>
      <c r="V279" s="134"/>
    </row>
    <row r="280" spans="1:22" x14ac:dyDescent="0.25">
      <c r="A280" s="134"/>
      <c r="B280" s="134"/>
      <c r="C280" s="134"/>
      <c r="D280" s="134"/>
      <c r="E280" s="134"/>
      <c r="F280" s="134"/>
      <c r="G280" s="134"/>
      <c r="H280" s="134"/>
      <c r="I280" s="134"/>
      <c r="J280" s="134"/>
      <c r="K280" s="134"/>
      <c r="L280" s="134"/>
      <c r="M280" s="134"/>
      <c r="N280" s="134"/>
      <c r="O280" s="134"/>
      <c r="P280" s="134"/>
      <c r="Q280" s="134"/>
      <c r="R280" s="134"/>
      <c r="S280" s="134"/>
      <c r="T280" s="134"/>
      <c r="U280" s="134"/>
      <c r="V280" s="134"/>
    </row>
    <row r="281" spans="1:22" x14ac:dyDescent="0.25">
      <c r="A281" s="134"/>
      <c r="B281" s="134"/>
      <c r="C281" s="134"/>
      <c r="D281" s="134"/>
      <c r="E281" s="134"/>
      <c r="F281" s="134"/>
      <c r="G281" s="134"/>
      <c r="H281" s="134"/>
      <c r="I281" s="134"/>
      <c r="J281" s="134"/>
      <c r="K281" s="134"/>
      <c r="L281" s="134"/>
      <c r="M281" s="134"/>
      <c r="N281" s="134"/>
      <c r="O281" s="134"/>
      <c r="P281" s="134"/>
      <c r="Q281" s="134"/>
      <c r="R281" s="134"/>
      <c r="S281" s="134"/>
      <c r="T281" s="134"/>
      <c r="U281" s="134"/>
      <c r="V281" s="134"/>
    </row>
    <row r="282" spans="1:22" x14ac:dyDescent="0.25">
      <c r="A282" s="134"/>
      <c r="B282" s="134"/>
      <c r="C282" s="134"/>
      <c r="D282" s="134"/>
      <c r="E282" s="134"/>
      <c r="F282" s="134"/>
      <c r="G282" s="134"/>
      <c r="H282" s="134"/>
      <c r="I282" s="134"/>
      <c r="J282" s="134"/>
      <c r="K282" s="134"/>
      <c r="L282" s="134"/>
      <c r="M282" s="134"/>
      <c r="N282" s="134"/>
      <c r="O282" s="134"/>
      <c r="P282" s="134"/>
      <c r="Q282" s="134"/>
      <c r="R282" s="134"/>
      <c r="S282" s="134"/>
      <c r="T282" s="134"/>
      <c r="U282" s="134"/>
      <c r="V282" s="134"/>
    </row>
    <row r="283" spans="1:22" x14ac:dyDescent="0.25">
      <c r="A283" s="134"/>
      <c r="B283" s="134"/>
      <c r="C283" s="134"/>
      <c r="D283" s="134"/>
      <c r="E283" s="134"/>
      <c r="F283" s="134"/>
      <c r="G283" s="134"/>
      <c r="H283" s="134"/>
      <c r="I283" s="134"/>
      <c r="J283" s="134"/>
      <c r="K283" s="134"/>
      <c r="L283" s="134"/>
      <c r="M283" s="134"/>
      <c r="N283" s="134"/>
      <c r="O283" s="134"/>
      <c r="P283" s="134"/>
      <c r="Q283" s="134"/>
      <c r="R283" s="134"/>
      <c r="S283" s="134"/>
      <c r="T283" s="134"/>
      <c r="U283" s="134"/>
      <c r="V283" s="134"/>
    </row>
    <row r="284" spans="1:22" x14ac:dyDescent="0.25">
      <c r="A284" s="134"/>
      <c r="B284" s="134"/>
      <c r="C284" s="134"/>
      <c r="D284" s="134"/>
      <c r="E284" s="134"/>
      <c r="F284" s="134"/>
      <c r="G284" s="134"/>
      <c r="H284" s="134"/>
      <c r="I284" s="134"/>
      <c r="J284" s="134"/>
      <c r="K284" s="134"/>
      <c r="L284" s="134"/>
      <c r="M284" s="134"/>
      <c r="N284" s="134"/>
      <c r="O284" s="134"/>
      <c r="P284" s="134"/>
      <c r="Q284" s="134"/>
      <c r="R284" s="134"/>
      <c r="S284" s="134"/>
      <c r="T284" s="134"/>
      <c r="U284" s="134"/>
      <c r="V284" s="134"/>
    </row>
    <row r="285" spans="1:22" x14ac:dyDescent="0.25">
      <c r="A285" s="134"/>
      <c r="B285" s="134"/>
      <c r="C285" s="134"/>
      <c r="D285" s="134"/>
      <c r="E285" s="134"/>
      <c r="F285" s="134"/>
      <c r="G285" s="134"/>
      <c r="H285" s="134"/>
      <c r="I285" s="134"/>
      <c r="J285" s="134"/>
      <c r="K285" s="134"/>
      <c r="L285" s="134"/>
      <c r="M285" s="134"/>
      <c r="N285" s="134"/>
      <c r="O285" s="134"/>
      <c r="P285" s="134"/>
      <c r="Q285" s="134"/>
      <c r="R285" s="134"/>
      <c r="S285" s="134"/>
      <c r="T285" s="134"/>
      <c r="U285" s="134"/>
      <c r="V285" s="134"/>
    </row>
    <row r="286" spans="1:22" x14ac:dyDescent="0.25">
      <c r="A286" s="134"/>
      <c r="B286" s="134"/>
      <c r="C286" s="134"/>
      <c r="D286" s="134"/>
      <c r="E286" s="134"/>
      <c r="F286" s="134"/>
      <c r="G286" s="134"/>
      <c r="H286" s="134"/>
      <c r="I286" s="134"/>
      <c r="J286" s="134"/>
      <c r="K286" s="134"/>
      <c r="L286" s="134"/>
      <c r="M286" s="134"/>
      <c r="N286" s="134"/>
      <c r="O286" s="134"/>
      <c r="P286" s="134"/>
      <c r="Q286" s="134"/>
      <c r="R286" s="134"/>
      <c r="S286" s="134"/>
      <c r="T286" s="134"/>
      <c r="U286" s="134"/>
      <c r="V286" s="134"/>
    </row>
    <row r="287" spans="1:22" x14ac:dyDescent="0.25">
      <c r="A287" s="134"/>
      <c r="B287" s="134"/>
      <c r="C287" s="134"/>
      <c r="D287" s="134"/>
      <c r="E287" s="134"/>
      <c r="F287" s="134"/>
      <c r="G287" s="134"/>
      <c r="H287" s="134"/>
      <c r="I287" s="134"/>
      <c r="J287" s="134"/>
      <c r="K287" s="134"/>
      <c r="L287" s="134"/>
      <c r="M287" s="134"/>
      <c r="N287" s="134"/>
      <c r="O287" s="134"/>
      <c r="P287" s="134"/>
      <c r="Q287" s="134"/>
      <c r="R287" s="134"/>
      <c r="S287" s="134"/>
      <c r="T287" s="134"/>
      <c r="U287" s="134"/>
      <c r="V287" s="134"/>
    </row>
    <row r="288" spans="1:22" x14ac:dyDescent="0.25">
      <c r="A288" s="134"/>
      <c r="B288" s="134"/>
      <c r="C288" s="134"/>
      <c r="D288" s="134"/>
      <c r="E288" s="134"/>
      <c r="F288" s="134"/>
      <c r="G288" s="134"/>
      <c r="H288" s="134"/>
      <c r="I288" s="134"/>
      <c r="J288" s="134"/>
      <c r="K288" s="134"/>
      <c r="L288" s="134"/>
      <c r="M288" s="134"/>
      <c r="N288" s="134"/>
      <c r="O288" s="134"/>
      <c r="P288" s="134"/>
      <c r="Q288" s="134"/>
      <c r="R288" s="134"/>
      <c r="S288" s="134"/>
      <c r="T288" s="134"/>
      <c r="U288" s="134"/>
      <c r="V288" s="134"/>
    </row>
    <row r="289" spans="1:22" x14ac:dyDescent="0.25">
      <c r="A289" s="134"/>
      <c r="B289" s="134"/>
      <c r="C289" s="134"/>
      <c r="D289" s="134"/>
      <c r="E289" s="134"/>
      <c r="F289" s="134"/>
      <c r="G289" s="134"/>
      <c r="H289" s="134"/>
      <c r="I289" s="134"/>
      <c r="J289" s="134"/>
      <c r="K289" s="134"/>
      <c r="L289" s="134"/>
      <c r="M289" s="134"/>
      <c r="N289" s="134"/>
      <c r="O289" s="134"/>
      <c r="P289" s="134"/>
      <c r="Q289" s="134"/>
      <c r="R289" s="134"/>
      <c r="S289" s="134"/>
      <c r="T289" s="134"/>
      <c r="U289" s="134"/>
      <c r="V289" s="134"/>
    </row>
    <row r="290" spans="1:22" x14ac:dyDescent="0.25">
      <c r="A290" s="134"/>
      <c r="B290" s="134"/>
      <c r="C290" s="134"/>
      <c r="D290" s="134"/>
      <c r="E290" s="134"/>
      <c r="F290" s="134"/>
      <c r="G290" s="134"/>
      <c r="H290" s="134"/>
      <c r="I290" s="134"/>
      <c r="J290" s="134"/>
      <c r="K290" s="134"/>
      <c r="L290" s="134"/>
      <c r="M290" s="134"/>
      <c r="N290" s="134"/>
      <c r="O290" s="134"/>
      <c r="P290" s="134"/>
      <c r="Q290" s="134"/>
      <c r="R290" s="134"/>
      <c r="S290" s="134"/>
      <c r="T290" s="134"/>
      <c r="U290" s="134"/>
      <c r="V290" s="134"/>
    </row>
    <row r="291" spans="1:22" x14ac:dyDescent="0.25">
      <c r="A291" s="134"/>
      <c r="B291" s="134"/>
      <c r="C291" s="134"/>
      <c r="D291" s="134"/>
      <c r="E291" s="134"/>
      <c r="F291" s="134"/>
      <c r="G291" s="134"/>
      <c r="H291" s="134"/>
      <c r="I291" s="134"/>
      <c r="J291" s="134"/>
      <c r="K291" s="134"/>
      <c r="L291" s="134"/>
      <c r="M291" s="134"/>
      <c r="N291" s="134"/>
      <c r="O291" s="134"/>
      <c r="P291" s="134"/>
      <c r="Q291" s="134"/>
      <c r="R291" s="134"/>
      <c r="S291" s="134"/>
      <c r="T291" s="134"/>
      <c r="U291" s="134"/>
      <c r="V291" s="134"/>
    </row>
    <row r="292" spans="1:22" x14ac:dyDescent="0.25">
      <c r="A292" s="134"/>
      <c r="B292" s="134"/>
      <c r="C292" s="134"/>
      <c r="D292" s="134"/>
      <c r="E292" s="134"/>
      <c r="F292" s="134"/>
      <c r="G292" s="134"/>
      <c r="H292" s="134"/>
      <c r="I292" s="134"/>
      <c r="J292" s="134"/>
      <c r="K292" s="134"/>
      <c r="L292" s="134"/>
      <c r="M292" s="134"/>
      <c r="N292" s="134"/>
      <c r="O292" s="134"/>
      <c r="P292" s="134"/>
      <c r="Q292" s="134"/>
      <c r="R292" s="134"/>
      <c r="S292" s="134"/>
      <c r="T292" s="134"/>
      <c r="U292" s="134"/>
      <c r="V292" s="134"/>
    </row>
    <row r="293" spans="1:22" x14ac:dyDescent="0.25">
      <c r="A293" s="134"/>
      <c r="B293" s="134"/>
      <c r="C293" s="134"/>
      <c r="D293" s="134"/>
      <c r="E293" s="134"/>
      <c r="F293" s="134"/>
      <c r="G293" s="134"/>
      <c r="H293" s="134"/>
      <c r="I293" s="134"/>
      <c r="J293" s="134"/>
      <c r="K293" s="134"/>
      <c r="L293" s="134"/>
      <c r="M293" s="134"/>
      <c r="N293" s="134"/>
      <c r="O293" s="134"/>
      <c r="P293" s="134"/>
      <c r="Q293" s="134"/>
      <c r="R293" s="134"/>
      <c r="S293" s="134"/>
      <c r="T293" s="134"/>
      <c r="U293" s="134"/>
      <c r="V293" s="134"/>
    </row>
    <row r="294" spans="1:22" x14ac:dyDescent="0.25">
      <c r="A294" s="134"/>
      <c r="B294" s="134"/>
      <c r="C294" s="134"/>
      <c r="D294" s="134"/>
      <c r="E294" s="134"/>
      <c r="F294" s="134"/>
      <c r="G294" s="134"/>
      <c r="H294" s="134"/>
      <c r="I294" s="134"/>
      <c r="J294" s="134"/>
      <c r="K294" s="134"/>
      <c r="L294" s="134"/>
      <c r="M294" s="134"/>
      <c r="N294" s="134"/>
      <c r="O294" s="134"/>
      <c r="P294" s="134"/>
      <c r="Q294" s="134"/>
      <c r="R294" s="134"/>
      <c r="S294" s="134"/>
      <c r="T294" s="134"/>
      <c r="U294" s="134"/>
      <c r="V294" s="134"/>
    </row>
    <row r="295" spans="1:22" x14ac:dyDescent="0.25">
      <c r="A295" s="134"/>
      <c r="B295" s="134"/>
      <c r="C295" s="134"/>
      <c r="D295" s="134"/>
      <c r="E295" s="134"/>
      <c r="F295" s="134"/>
      <c r="G295" s="134"/>
      <c r="H295" s="134"/>
      <c r="I295" s="134"/>
      <c r="J295" s="134"/>
      <c r="K295" s="134"/>
      <c r="L295" s="134"/>
      <c r="M295" s="134"/>
      <c r="N295" s="134"/>
      <c r="O295" s="134"/>
      <c r="P295" s="134"/>
      <c r="Q295" s="134"/>
      <c r="R295" s="134"/>
      <c r="S295" s="134"/>
      <c r="T295" s="134"/>
      <c r="U295" s="134"/>
      <c r="V295" s="134"/>
    </row>
    <row r="296" spans="1:22" x14ac:dyDescent="0.25">
      <c r="A296" s="134"/>
      <c r="B296" s="134"/>
      <c r="C296" s="134"/>
      <c r="D296" s="134"/>
      <c r="E296" s="134"/>
      <c r="F296" s="134"/>
      <c r="G296" s="134"/>
      <c r="H296" s="134"/>
      <c r="I296" s="134"/>
      <c r="J296" s="134"/>
      <c r="K296" s="134"/>
      <c r="L296" s="134"/>
      <c r="M296" s="134"/>
      <c r="N296" s="134"/>
      <c r="O296" s="134"/>
      <c r="P296" s="134"/>
      <c r="Q296" s="134"/>
      <c r="R296" s="134"/>
      <c r="S296" s="134"/>
      <c r="T296" s="134"/>
      <c r="U296" s="134"/>
      <c r="V296" s="134"/>
    </row>
    <row r="297" spans="1:22" x14ac:dyDescent="0.25">
      <c r="A297" s="134"/>
      <c r="B297" s="134"/>
      <c r="C297" s="134"/>
      <c r="D297" s="134"/>
      <c r="E297" s="134"/>
      <c r="F297" s="134"/>
      <c r="G297" s="134"/>
      <c r="H297" s="134"/>
      <c r="I297" s="134"/>
      <c r="J297" s="134"/>
      <c r="K297" s="134"/>
      <c r="L297" s="134"/>
      <c r="M297" s="134"/>
      <c r="N297" s="134"/>
      <c r="O297" s="134"/>
      <c r="P297" s="134"/>
      <c r="Q297" s="134"/>
      <c r="R297" s="134"/>
      <c r="S297" s="134"/>
      <c r="T297" s="134"/>
      <c r="U297" s="134"/>
      <c r="V297" s="134"/>
    </row>
    <row r="298" spans="1:22" x14ac:dyDescent="0.25">
      <c r="A298" s="134"/>
      <c r="B298" s="134"/>
      <c r="C298" s="134"/>
      <c r="D298" s="134"/>
      <c r="E298" s="134"/>
      <c r="F298" s="134"/>
      <c r="G298" s="134"/>
      <c r="H298" s="134"/>
      <c r="I298" s="134"/>
      <c r="J298" s="134"/>
      <c r="K298" s="134"/>
      <c r="L298" s="134"/>
      <c r="M298" s="134"/>
      <c r="N298" s="134"/>
      <c r="O298" s="134"/>
      <c r="P298" s="134"/>
      <c r="Q298" s="134"/>
      <c r="R298" s="134"/>
      <c r="S298" s="134"/>
      <c r="T298" s="134"/>
      <c r="U298" s="134"/>
      <c r="V298" s="134"/>
    </row>
    <row r="299" spans="1:22" x14ac:dyDescent="0.25">
      <c r="A299" s="134"/>
      <c r="B299" s="134"/>
      <c r="C299" s="134"/>
      <c r="D299" s="134"/>
      <c r="E299" s="134"/>
      <c r="F299" s="134"/>
      <c r="G299" s="134"/>
      <c r="H299" s="134"/>
      <c r="I299" s="134"/>
      <c r="J299" s="134"/>
      <c r="K299" s="134"/>
      <c r="L299" s="134"/>
      <c r="M299" s="134"/>
      <c r="N299" s="134"/>
      <c r="O299" s="134"/>
      <c r="P299" s="134"/>
      <c r="Q299" s="134"/>
      <c r="R299" s="134"/>
      <c r="S299" s="134"/>
      <c r="T299" s="134"/>
      <c r="U299" s="134"/>
      <c r="V299" s="134"/>
    </row>
    <row r="300" spans="1:22" x14ac:dyDescent="0.25">
      <c r="A300" s="134"/>
      <c r="B300" s="134"/>
      <c r="C300" s="134"/>
      <c r="D300" s="134"/>
      <c r="E300" s="134"/>
      <c r="F300" s="134"/>
      <c r="G300" s="134"/>
      <c r="H300" s="134"/>
      <c r="I300" s="134"/>
      <c r="J300" s="134"/>
      <c r="K300" s="134"/>
      <c r="L300" s="134"/>
      <c r="M300" s="134"/>
      <c r="N300" s="134"/>
      <c r="O300" s="134"/>
      <c r="P300" s="134"/>
      <c r="Q300" s="134"/>
      <c r="R300" s="134"/>
      <c r="S300" s="134"/>
      <c r="T300" s="134"/>
      <c r="U300" s="134"/>
      <c r="V300" s="134"/>
    </row>
    <row r="301" spans="1:22" x14ac:dyDescent="0.25">
      <c r="A301" s="134"/>
      <c r="B301" s="134"/>
      <c r="C301" s="134"/>
      <c r="D301" s="134"/>
      <c r="E301" s="134"/>
      <c r="F301" s="134"/>
      <c r="G301" s="134"/>
      <c r="H301" s="134"/>
      <c r="I301" s="134"/>
      <c r="J301" s="134"/>
      <c r="K301" s="134"/>
      <c r="L301" s="134"/>
      <c r="M301" s="134"/>
      <c r="N301" s="134"/>
      <c r="O301" s="134"/>
      <c r="P301" s="134"/>
      <c r="Q301" s="134"/>
      <c r="R301" s="134"/>
      <c r="S301" s="134"/>
      <c r="T301" s="134"/>
      <c r="U301" s="134"/>
      <c r="V301" s="134"/>
    </row>
    <row r="302" spans="1:22" x14ac:dyDescent="0.25">
      <c r="A302" s="134"/>
      <c r="B302" s="134"/>
      <c r="C302" s="134"/>
      <c r="D302" s="134"/>
      <c r="E302" s="134"/>
      <c r="F302" s="134"/>
      <c r="G302" s="134"/>
      <c r="H302" s="134"/>
      <c r="I302" s="134"/>
      <c r="J302" s="134"/>
      <c r="K302" s="134"/>
      <c r="L302" s="134"/>
      <c r="M302" s="134"/>
      <c r="N302" s="134"/>
      <c r="O302" s="134"/>
      <c r="P302" s="134"/>
      <c r="Q302" s="134"/>
      <c r="R302" s="134"/>
      <c r="S302" s="134"/>
      <c r="T302" s="134"/>
      <c r="U302" s="134"/>
      <c r="V302" s="134"/>
    </row>
    <row r="303" spans="1:22" x14ac:dyDescent="0.25">
      <c r="A303" s="134"/>
      <c r="B303" s="134"/>
      <c r="C303" s="134"/>
      <c r="D303" s="134"/>
      <c r="E303" s="134"/>
      <c r="F303" s="134"/>
      <c r="G303" s="134"/>
      <c r="H303" s="134"/>
      <c r="I303" s="134"/>
      <c r="J303" s="134"/>
      <c r="K303" s="134"/>
      <c r="L303" s="134"/>
      <c r="M303" s="134"/>
      <c r="N303" s="134"/>
      <c r="O303" s="134"/>
      <c r="P303" s="134"/>
      <c r="Q303" s="134"/>
      <c r="R303" s="134"/>
      <c r="S303" s="134"/>
      <c r="T303" s="134"/>
      <c r="U303" s="134"/>
      <c r="V303" s="134"/>
    </row>
    <row r="304" spans="1:22" x14ac:dyDescent="0.25">
      <c r="A304" s="134"/>
      <c r="B304" s="134"/>
      <c r="C304" s="134"/>
      <c r="D304" s="134"/>
      <c r="E304" s="134"/>
      <c r="F304" s="134"/>
      <c r="G304" s="134"/>
      <c r="H304" s="134"/>
      <c r="I304" s="134"/>
      <c r="J304" s="134"/>
      <c r="K304" s="134"/>
      <c r="L304" s="134"/>
      <c r="M304" s="134"/>
      <c r="N304" s="134"/>
      <c r="O304" s="134"/>
      <c r="P304" s="134"/>
      <c r="Q304" s="134"/>
      <c r="R304" s="134"/>
      <c r="S304" s="134"/>
      <c r="T304" s="134"/>
      <c r="U304" s="134"/>
      <c r="V304" s="134"/>
    </row>
    <row r="305" spans="1:22" x14ac:dyDescent="0.25">
      <c r="A305" s="134"/>
      <c r="B305" s="134"/>
      <c r="C305" s="134"/>
      <c r="D305" s="134"/>
      <c r="E305" s="134"/>
      <c r="F305" s="134"/>
      <c r="G305" s="134"/>
      <c r="H305" s="134"/>
      <c r="I305" s="134"/>
      <c r="J305" s="134"/>
      <c r="K305" s="134"/>
      <c r="L305" s="134"/>
      <c r="M305" s="134"/>
      <c r="N305" s="134"/>
      <c r="O305" s="134"/>
      <c r="P305" s="134"/>
      <c r="Q305" s="134"/>
      <c r="R305" s="134"/>
      <c r="S305" s="134"/>
      <c r="T305" s="134"/>
      <c r="U305" s="134"/>
      <c r="V305" s="134"/>
    </row>
    <row r="306" spans="1:22" x14ac:dyDescent="0.25">
      <c r="A306" s="134"/>
      <c r="B306" s="134"/>
      <c r="C306" s="134"/>
      <c r="D306" s="134"/>
      <c r="E306" s="134"/>
      <c r="F306" s="134"/>
      <c r="G306" s="134"/>
      <c r="H306" s="134"/>
      <c r="I306" s="134"/>
      <c r="J306" s="134"/>
      <c r="K306" s="134"/>
      <c r="L306" s="134"/>
      <c r="M306" s="134"/>
      <c r="N306" s="134"/>
      <c r="O306" s="134"/>
      <c r="P306" s="134"/>
      <c r="Q306" s="134"/>
      <c r="R306" s="134"/>
      <c r="S306" s="134"/>
      <c r="T306" s="134"/>
      <c r="U306" s="134"/>
      <c r="V306" s="134"/>
    </row>
    <row r="307" spans="1:22" x14ac:dyDescent="0.25">
      <c r="A307" s="134"/>
      <c r="B307" s="134"/>
      <c r="C307" s="134"/>
      <c r="D307" s="134"/>
      <c r="E307" s="134"/>
      <c r="F307" s="134"/>
      <c r="G307" s="134"/>
      <c r="H307" s="134"/>
      <c r="I307" s="134"/>
      <c r="J307" s="134"/>
      <c r="K307" s="134"/>
      <c r="L307" s="134"/>
      <c r="M307" s="134"/>
      <c r="N307" s="134"/>
      <c r="O307" s="134"/>
      <c r="P307" s="134"/>
      <c r="Q307" s="134"/>
      <c r="R307" s="134"/>
      <c r="S307" s="134"/>
      <c r="T307" s="134"/>
      <c r="U307" s="134"/>
      <c r="V307" s="134"/>
    </row>
    <row r="308" spans="1:22" x14ac:dyDescent="0.25">
      <c r="A308" s="134"/>
      <c r="B308" s="134"/>
      <c r="C308" s="134"/>
      <c r="D308" s="134"/>
      <c r="E308" s="134"/>
      <c r="F308" s="134"/>
      <c r="G308" s="134"/>
      <c r="H308" s="134"/>
      <c r="I308" s="134"/>
      <c r="J308" s="134"/>
      <c r="K308" s="134"/>
      <c r="L308" s="134"/>
      <c r="M308" s="134"/>
      <c r="N308" s="134"/>
      <c r="O308" s="134"/>
      <c r="P308" s="134"/>
      <c r="Q308" s="134"/>
      <c r="R308" s="134"/>
      <c r="S308" s="134"/>
      <c r="T308" s="134"/>
      <c r="U308" s="134"/>
      <c r="V308" s="134"/>
    </row>
    <row r="309" spans="1:22" x14ac:dyDescent="0.25">
      <c r="A309" s="134"/>
      <c r="B309" s="134"/>
      <c r="C309" s="134"/>
      <c r="D309" s="134"/>
      <c r="E309" s="134"/>
      <c r="F309" s="134"/>
      <c r="G309" s="134"/>
      <c r="H309" s="134"/>
      <c r="I309" s="134"/>
      <c r="J309" s="134"/>
      <c r="K309" s="134"/>
      <c r="L309" s="134"/>
      <c r="M309" s="134"/>
      <c r="N309" s="134"/>
      <c r="O309" s="134"/>
      <c r="P309" s="134"/>
      <c r="Q309" s="134"/>
      <c r="R309" s="134"/>
      <c r="S309" s="134"/>
      <c r="T309" s="134"/>
      <c r="U309" s="134"/>
      <c r="V309" s="134"/>
    </row>
    <row r="310" spans="1:22" x14ac:dyDescent="0.25">
      <c r="A310" s="134"/>
      <c r="B310" s="134"/>
      <c r="C310" s="134"/>
      <c r="D310" s="134"/>
      <c r="E310" s="134"/>
      <c r="F310" s="134"/>
      <c r="G310" s="134"/>
      <c r="H310" s="134"/>
      <c r="I310" s="134"/>
      <c r="J310" s="134"/>
      <c r="K310" s="134"/>
      <c r="L310" s="134"/>
      <c r="M310" s="134"/>
      <c r="N310" s="134"/>
      <c r="O310" s="134"/>
      <c r="P310" s="134"/>
      <c r="Q310" s="134"/>
      <c r="R310" s="134"/>
      <c r="S310" s="134"/>
      <c r="T310" s="134"/>
      <c r="U310" s="134"/>
      <c r="V310" s="134"/>
    </row>
    <row r="311" spans="1:22" x14ac:dyDescent="0.25">
      <c r="A311" s="134"/>
      <c r="B311" s="134"/>
      <c r="C311" s="134"/>
      <c r="D311" s="134"/>
      <c r="E311" s="134"/>
      <c r="F311" s="134"/>
      <c r="G311" s="134"/>
      <c r="H311" s="134"/>
      <c r="I311" s="134"/>
      <c r="J311" s="134"/>
      <c r="K311" s="134"/>
      <c r="L311" s="134"/>
      <c r="M311" s="134"/>
      <c r="N311" s="134"/>
      <c r="O311" s="134"/>
      <c r="P311" s="134"/>
      <c r="Q311" s="134"/>
      <c r="R311" s="134"/>
      <c r="S311" s="134"/>
      <c r="T311" s="134"/>
      <c r="U311" s="134"/>
      <c r="V311" s="134"/>
    </row>
    <row r="312" spans="1:22" x14ac:dyDescent="0.25">
      <c r="A312" s="134"/>
      <c r="B312" s="134"/>
      <c r="C312" s="134"/>
      <c r="D312" s="134"/>
      <c r="E312" s="134"/>
      <c r="F312" s="134"/>
      <c r="G312" s="134"/>
      <c r="H312" s="134"/>
      <c r="I312" s="134"/>
      <c r="J312" s="134"/>
      <c r="K312" s="134"/>
      <c r="L312" s="134"/>
      <c r="M312" s="134"/>
      <c r="N312" s="134"/>
      <c r="O312" s="134"/>
      <c r="P312" s="134"/>
      <c r="Q312" s="134"/>
      <c r="R312" s="134"/>
      <c r="S312" s="134"/>
      <c r="T312" s="134"/>
      <c r="U312" s="134"/>
      <c r="V312" s="134"/>
    </row>
    <row r="313" spans="1:22" x14ac:dyDescent="0.25">
      <c r="A313" s="134"/>
      <c r="B313" s="134"/>
      <c r="C313" s="134"/>
      <c r="D313" s="134"/>
      <c r="E313" s="134"/>
      <c r="F313" s="134"/>
      <c r="G313" s="134"/>
      <c r="H313" s="134"/>
      <c r="I313" s="134"/>
      <c r="J313" s="134"/>
      <c r="K313" s="134"/>
      <c r="L313" s="134"/>
      <c r="M313" s="134"/>
      <c r="N313" s="134"/>
      <c r="O313" s="134"/>
      <c r="P313" s="134"/>
      <c r="Q313" s="134"/>
      <c r="R313" s="134"/>
      <c r="S313" s="134"/>
      <c r="T313" s="134"/>
      <c r="U313" s="134"/>
      <c r="V313" s="134"/>
    </row>
    <row r="314" spans="1:22" x14ac:dyDescent="0.25">
      <c r="A314" s="134"/>
      <c r="B314" s="134"/>
      <c r="C314" s="134"/>
      <c r="D314" s="134"/>
      <c r="E314" s="134"/>
      <c r="F314" s="134"/>
      <c r="G314" s="134"/>
      <c r="H314" s="134"/>
      <c r="I314" s="134"/>
      <c r="J314" s="134"/>
      <c r="K314" s="134"/>
      <c r="L314" s="134"/>
      <c r="M314" s="134"/>
      <c r="N314" s="134"/>
      <c r="O314" s="134"/>
      <c r="P314" s="134"/>
      <c r="Q314" s="134"/>
      <c r="R314" s="134"/>
      <c r="S314" s="134"/>
      <c r="T314" s="134"/>
      <c r="U314" s="134"/>
      <c r="V314" s="134"/>
    </row>
    <row r="315" spans="1:22" x14ac:dyDescent="0.25">
      <c r="A315" s="134"/>
      <c r="B315" s="134"/>
      <c r="C315" s="134"/>
      <c r="D315" s="134"/>
      <c r="E315" s="134"/>
      <c r="F315" s="134"/>
      <c r="G315" s="134"/>
      <c r="H315" s="134"/>
      <c r="I315" s="134"/>
      <c r="J315" s="134"/>
      <c r="K315" s="134"/>
      <c r="L315" s="134"/>
      <c r="M315" s="134"/>
      <c r="N315" s="134"/>
      <c r="O315" s="134"/>
      <c r="P315" s="134"/>
      <c r="Q315" s="134"/>
      <c r="R315" s="134"/>
      <c r="S315" s="134"/>
      <c r="T315" s="134"/>
      <c r="U315" s="134"/>
      <c r="V315" s="134"/>
    </row>
    <row r="316" spans="1:22" x14ac:dyDescent="0.25">
      <c r="A316" s="134"/>
      <c r="B316" s="134"/>
      <c r="C316" s="134"/>
      <c r="D316" s="134"/>
      <c r="E316" s="134"/>
      <c r="F316" s="134"/>
      <c r="G316" s="134"/>
      <c r="H316" s="134"/>
      <c r="I316" s="134"/>
      <c r="J316" s="134"/>
      <c r="K316" s="134"/>
      <c r="L316" s="134"/>
      <c r="M316" s="134"/>
      <c r="N316" s="134"/>
      <c r="O316" s="134"/>
      <c r="P316" s="134"/>
      <c r="Q316" s="134"/>
      <c r="R316" s="134"/>
      <c r="S316" s="134"/>
      <c r="T316" s="134"/>
      <c r="U316" s="134"/>
      <c r="V316" s="134"/>
    </row>
    <row r="317" spans="1:22" x14ac:dyDescent="0.25">
      <c r="A317" s="134"/>
      <c r="B317" s="134"/>
      <c r="C317" s="134"/>
      <c r="D317" s="134"/>
      <c r="E317" s="134"/>
      <c r="F317" s="134"/>
      <c r="G317" s="134"/>
      <c r="H317" s="134"/>
      <c r="I317" s="134"/>
      <c r="J317" s="134"/>
      <c r="K317" s="134"/>
      <c r="L317" s="134"/>
      <c r="M317" s="134"/>
      <c r="N317" s="134"/>
      <c r="O317" s="134"/>
      <c r="P317" s="134"/>
      <c r="Q317" s="134"/>
      <c r="R317" s="134"/>
      <c r="S317" s="134"/>
      <c r="T317" s="134"/>
      <c r="U317" s="134"/>
      <c r="V317" s="134"/>
    </row>
    <row r="318" spans="1:22" x14ac:dyDescent="0.25">
      <c r="A318" s="134"/>
      <c r="B318" s="134"/>
      <c r="C318" s="134"/>
      <c r="D318" s="134"/>
      <c r="E318" s="134"/>
      <c r="F318" s="134"/>
      <c r="G318" s="134"/>
      <c r="H318" s="134"/>
      <c r="I318" s="134"/>
      <c r="J318" s="134"/>
      <c r="K318" s="134"/>
      <c r="L318" s="134"/>
      <c r="M318" s="134"/>
      <c r="N318" s="134"/>
      <c r="O318" s="134"/>
      <c r="P318" s="134"/>
      <c r="Q318" s="134"/>
      <c r="R318" s="134"/>
      <c r="S318" s="134"/>
      <c r="T318" s="134"/>
      <c r="U318" s="134"/>
      <c r="V318" s="134"/>
    </row>
    <row r="319" spans="1:22" x14ac:dyDescent="0.25">
      <c r="A319" s="134"/>
      <c r="B319" s="134"/>
      <c r="C319" s="134"/>
      <c r="D319" s="134"/>
      <c r="E319" s="134"/>
      <c r="F319" s="134"/>
      <c r="G319" s="134"/>
      <c r="H319" s="134"/>
      <c r="I319" s="134"/>
      <c r="J319" s="134"/>
      <c r="K319" s="134"/>
      <c r="L319" s="134"/>
      <c r="M319" s="134"/>
      <c r="N319" s="134"/>
      <c r="O319" s="134"/>
      <c r="P319" s="134"/>
      <c r="Q319" s="134"/>
      <c r="R319" s="134"/>
      <c r="S319" s="134"/>
      <c r="T319" s="134"/>
      <c r="U319" s="134"/>
      <c r="V319" s="134"/>
    </row>
    <row r="320" spans="1:22" x14ac:dyDescent="0.25">
      <c r="A320" s="134"/>
      <c r="B320" s="134"/>
      <c r="C320" s="134"/>
      <c r="D320" s="134"/>
      <c r="E320" s="134"/>
      <c r="F320" s="134"/>
      <c r="G320" s="134"/>
      <c r="H320" s="134"/>
      <c r="I320" s="134"/>
      <c r="J320" s="134"/>
      <c r="K320" s="134"/>
      <c r="L320" s="134"/>
      <c r="M320" s="134"/>
      <c r="N320" s="134"/>
      <c r="O320" s="134"/>
      <c r="P320" s="134"/>
      <c r="Q320" s="134"/>
      <c r="R320" s="134"/>
      <c r="S320" s="134"/>
      <c r="T320" s="134"/>
      <c r="U320" s="134"/>
      <c r="V320" s="134"/>
    </row>
    <row r="321" spans="1:22" x14ac:dyDescent="0.25">
      <c r="A321" s="134"/>
      <c r="B321" s="134"/>
      <c r="C321" s="134"/>
      <c r="D321" s="134"/>
      <c r="E321" s="134"/>
      <c r="F321" s="134"/>
      <c r="G321" s="134"/>
      <c r="H321" s="134"/>
      <c r="I321" s="134"/>
      <c r="J321" s="134"/>
      <c r="K321" s="134"/>
      <c r="L321" s="134"/>
      <c r="M321" s="134"/>
      <c r="N321" s="134"/>
      <c r="O321" s="134"/>
      <c r="P321" s="134"/>
      <c r="Q321" s="134"/>
      <c r="R321" s="134"/>
      <c r="S321" s="134"/>
      <c r="T321" s="134"/>
      <c r="U321" s="134"/>
      <c r="V321" s="134"/>
    </row>
    <row r="322" spans="1:22" x14ac:dyDescent="0.25">
      <c r="A322" s="134"/>
      <c r="B322" s="134"/>
      <c r="C322" s="134"/>
      <c r="D322" s="134"/>
      <c r="E322" s="134"/>
      <c r="F322" s="134"/>
      <c r="G322" s="134"/>
      <c r="H322" s="134"/>
      <c r="I322" s="134"/>
      <c r="J322" s="134"/>
      <c r="K322" s="134"/>
      <c r="L322" s="134"/>
      <c r="M322" s="134"/>
      <c r="N322" s="134"/>
      <c r="O322" s="134"/>
      <c r="P322" s="134"/>
      <c r="Q322" s="134"/>
      <c r="R322" s="134"/>
      <c r="S322" s="134"/>
      <c r="T322" s="134"/>
      <c r="U322" s="134"/>
      <c r="V322" s="134"/>
    </row>
    <row r="323" spans="1:22" x14ac:dyDescent="0.25">
      <c r="A323" s="134"/>
      <c r="B323" s="134"/>
      <c r="C323" s="134"/>
      <c r="D323" s="134"/>
      <c r="E323" s="134"/>
      <c r="F323" s="134"/>
      <c r="G323" s="134"/>
      <c r="H323" s="134"/>
      <c r="I323" s="134"/>
      <c r="J323" s="134"/>
      <c r="K323" s="134"/>
      <c r="L323" s="134"/>
      <c r="M323" s="134"/>
      <c r="N323" s="134"/>
      <c r="O323" s="134"/>
      <c r="P323" s="134"/>
      <c r="Q323" s="134"/>
      <c r="R323" s="134"/>
      <c r="S323" s="134"/>
      <c r="T323" s="134"/>
      <c r="U323" s="134"/>
      <c r="V323" s="134"/>
    </row>
    <row r="324" spans="1:22" x14ac:dyDescent="0.25">
      <c r="A324" s="134"/>
      <c r="B324" s="134"/>
      <c r="C324" s="134"/>
      <c r="D324" s="134"/>
      <c r="E324" s="134"/>
      <c r="F324" s="134"/>
      <c r="G324" s="134"/>
      <c r="H324" s="134"/>
      <c r="I324" s="134"/>
      <c r="J324" s="134"/>
      <c r="K324" s="134"/>
      <c r="L324" s="134"/>
      <c r="M324" s="134"/>
      <c r="N324" s="134"/>
      <c r="O324" s="134"/>
      <c r="P324" s="134"/>
      <c r="Q324" s="134"/>
      <c r="R324" s="134"/>
      <c r="S324" s="134"/>
      <c r="T324" s="134"/>
      <c r="U324" s="134"/>
      <c r="V324" s="134"/>
    </row>
    <row r="325" spans="1:22" x14ac:dyDescent="0.25">
      <c r="A325" s="134"/>
      <c r="B325" s="134"/>
      <c r="C325" s="134"/>
      <c r="D325" s="134"/>
      <c r="E325" s="134"/>
      <c r="F325" s="134"/>
      <c r="G325" s="134"/>
      <c r="H325" s="134"/>
      <c r="I325" s="134"/>
      <c r="J325" s="134"/>
      <c r="K325" s="134"/>
      <c r="L325" s="134"/>
      <c r="M325" s="134"/>
      <c r="N325" s="134"/>
      <c r="O325" s="134"/>
      <c r="P325" s="134"/>
      <c r="Q325" s="134"/>
      <c r="R325" s="134"/>
      <c r="S325" s="134"/>
      <c r="T325" s="134"/>
      <c r="U325" s="134"/>
      <c r="V325" s="134"/>
    </row>
    <row r="326" spans="1:22" x14ac:dyDescent="0.25">
      <c r="A326" s="134"/>
      <c r="B326" s="134"/>
      <c r="C326" s="134"/>
      <c r="D326" s="134"/>
      <c r="E326" s="134"/>
      <c r="F326" s="134"/>
      <c r="G326" s="134"/>
      <c r="H326" s="134"/>
      <c r="I326" s="134"/>
      <c r="J326" s="134"/>
      <c r="K326" s="134"/>
      <c r="L326" s="134"/>
      <c r="M326" s="134"/>
      <c r="N326" s="134"/>
      <c r="O326" s="134"/>
      <c r="P326" s="134"/>
      <c r="Q326" s="134"/>
      <c r="R326" s="134"/>
      <c r="S326" s="134"/>
      <c r="T326" s="134"/>
      <c r="U326" s="134"/>
      <c r="V326" s="134"/>
    </row>
    <row r="327" spans="1:22" x14ac:dyDescent="0.25">
      <c r="A327" s="134"/>
      <c r="B327" s="134"/>
      <c r="C327" s="134"/>
      <c r="D327" s="134"/>
      <c r="E327" s="134"/>
      <c r="F327" s="134"/>
      <c r="G327" s="134"/>
      <c r="H327" s="134"/>
      <c r="I327" s="134"/>
      <c r="J327" s="134"/>
      <c r="K327" s="134"/>
      <c r="L327" s="134"/>
      <c r="M327" s="134"/>
      <c r="N327" s="134"/>
      <c r="O327" s="134"/>
      <c r="P327" s="134"/>
      <c r="Q327" s="134"/>
      <c r="R327" s="134"/>
      <c r="S327" s="134"/>
      <c r="T327" s="134"/>
      <c r="U327" s="134"/>
      <c r="V327" s="134"/>
    </row>
    <row r="328" spans="1:22" x14ac:dyDescent="0.25">
      <c r="A328" s="134"/>
      <c r="B328" s="134"/>
      <c r="C328" s="134"/>
      <c r="D328" s="134"/>
      <c r="E328" s="134"/>
      <c r="F328" s="134"/>
      <c r="G328" s="134"/>
      <c r="H328" s="134"/>
      <c r="I328" s="134"/>
      <c r="J328" s="134"/>
      <c r="K328" s="134"/>
      <c r="L328" s="134"/>
      <c r="M328" s="134"/>
      <c r="N328" s="134"/>
      <c r="O328" s="134"/>
      <c r="P328" s="134"/>
      <c r="Q328" s="134"/>
      <c r="R328" s="134"/>
      <c r="S328" s="134"/>
      <c r="T328" s="134"/>
      <c r="U328" s="134"/>
      <c r="V328" s="134"/>
    </row>
    <row r="329" spans="1:22" x14ac:dyDescent="0.25">
      <c r="A329" s="134"/>
      <c r="B329" s="134"/>
      <c r="C329" s="134"/>
      <c r="D329" s="134"/>
      <c r="E329" s="134"/>
      <c r="F329" s="134"/>
      <c r="G329" s="134"/>
      <c r="H329" s="134"/>
      <c r="I329" s="134"/>
      <c r="J329" s="134"/>
      <c r="K329" s="134"/>
      <c r="L329" s="134"/>
      <c r="M329" s="134"/>
      <c r="N329" s="134"/>
      <c r="O329" s="134"/>
      <c r="P329" s="134"/>
      <c r="Q329" s="134"/>
      <c r="R329" s="134"/>
      <c r="S329" s="134"/>
      <c r="T329" s="134"/>
      <c r="U329" s="134"/>
      <c r="V329" s="134"/>
    </row>
    <row r="330" spans="1:22" x14ac:dyDescent="0.25">
      <c r="A330" s="134"/>
      <c r="B330" s="134"/>
      <c r="C330" s="134"/>
      <c r="D330" s="134"/>
      <c r="E330" s="134"/>
      <c r="F330" s="134"/>
      <c r="G330" s="134"/>
      <c r="H330" s="134"/>
      <c r="I330" s="134"/>
      <c r="J330" s="134"/>
      <c r="K330" s="134"/>
      <c r="L330" s="134"/>
      <c r="M330" s="134"/>
      <c r="N330" s="134"/>
      <c r="O330" s="134"/>
      <c r="P330" s="134"/>
      <c r="Q330" s="134"/>
      <c r="R330" s="134"/>
      <c r="S330" s="134"/>
      <c r="T330" s="134"/>
      <c r="U330" s="134"/>
      <c r="V330" s="134"/>
    </row>
    <row r="331" spans="1:22" x14ac:dyDescent="0.25">
      <c r="A331" s="134"/>
      <c r="B331" s="134"/>
      <c r="C331" s="134"/>
      <c r="D331" s="134"/>
      <c r="E331" s="134"/>
      <c r="F331" s="134"/>
      <c r="G331" s="134"/>
      <c r="H331" s="134"/>
      <c r="I331" s="134"/>
      <c r="J331" s="134"/>
      <c r="K331" s="134"/>
      <c r="L331" s="134"/>
      <c r="M331" s="134"/>
      <c r="N331" s="134"/>
      <c r="O331" s="134"/>
      <c r="P331" s="134"/>
      <c r="Q331" s="134"/>
      <c r="R331" s="134"/>
      <c r="S331" s="134"/>
      <c r="T331" s="134"/>
      <c r="U331" s="134"/>
      <c r="V331" s="134"/>
    </row>
    <row r="332" spans="1:22" x14ac:dyDescent="0.25">
      <c r="A332" s="134"/>
      <c r="B332" s="134"/>
      <c r="C332" s="134"/>
      <c r="D332" s="134"/>
      <c r="E332" s="134"/>
      <c r="F332" s="134"/>
      <c r="G332" s="134"/>
      <c r="H332" s="134"/>
      <c r="I332" s="134"/>
      <c r="J332" s="134"/>
      <c r="K332" s="134"/>
      <c r="L332" s="134"/>
      <c r="M332" s="134"/>
      <c r="N332" s="134"/>
      <c r="O332" s="134"/>
      <c r="P332" s="134"/>
      <c r="Q332" s="134"/>
      <c r="R332" s="134"/>
      <c r="S332" s="134"/>
      <c r="T332" s="134"/>
      <c r="U332" s="134"/>
      <c r="V332" s="134"/>
    </row>
    <row r="333" spans="1:22" x14ac:dyDescent="0.25">
      <c r="A333" s="134"/>
      <c r="B333" s="134"/>
      <c r="C333" s="134"/>
    </row>
    <row r="334" spans="1:22" x14ac:dyDescent="0.25">
      <c r="A334" s="134"/>
      <c r="B334" s="134"/>
      <c r="C334" s="134"/>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5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4:Y76"/>
  <sheetViews>
    <sheetView view="pageBreakPreview" topLeftCell="A22" zoomScale="80" zoomScaleNormal="70" zoomScaleSheetLayoutView="80" workbookViewId="0">
      <selection activeCell="L51" sqref="L51:M51"/>
    </sheetView>
  </sheetViews>
  <sheetFormatPr defaultRowHeight="15.75" x14ac:dyDescent="0.25"/>
  <cols>
    <col min="1" max="1" width="9.140625" style="174"/>
    <col min="2" max="2" width="77.42578125" style="174" customWidth="1"/>
    <col min="3" max="3" width="12.140625" style="174" customWidth="1"/>
    <col min="4" max="4" width="11.7109375" style="174" customWidth="1"/>
    <col min="5" max="5" width="14.85546875" style="174" customWidth="1"/>
    <col min="6" max="6" width="15.140625" style="174" customWidth="1"/>
    <col min="7" max="8" width="11.140625" style="174" customWidth="1"/>
    <col min="9" max="9" width="9.28515625" style="174" customWidth="1"/>
    <col min="10" max="11" width="9.7109375" style="174" customWidth="1"/>
    <col min="12" max="13" width="9.140625" style="174" customWidth="1"/>
    <col min="14" max="14" width="11.140625" style="174" hidden="1" customWidth="1"/>
    <col min="15" max="15" width="9.28515625" style="174" hidden="1" customWidth="1"/>
    <col min="16" max="16" width="9.85546875" style="174" hidden="1" customWidth="1"/>
    <col min="17" max="17" width="9.140625" style="174" hidden="1" customWidth="1"/>
    <col min="18" max="18" width="11.140625" style="174" hidden="1" customWidth="1"/>
    <col min="19" max="19" width="9.28515625" style="174" hidden="1" customWidth="1"/>
    <col min="20" max="21" width="9.140625" style="174" hidden="1" customWidth="1"/>
    <col min="22" max="22" width="15.140625" style="174" customWidth="1"/>
    <col min="23" max="23" width="16.5703125" style="174" customWidth="1"/>
    <col min="24" max="25" width="11.5703125" style="38" bestFit="1" customWidth="1"/>
    <col min="26" max="16384" width="9.140625" style="38"/>
  </cols>
  <sheetData>
    <row r="4" spans="2:22" ht="18.75" customHeight="1" x14ac:dyDescent="0.25">
      <c r="D4" s="409" t="str">
        <f>'1. паспорт местоположение'!A5</f>
        <v>Год раскрытия информации: 2025 год</v>
      </c>
      <c r="E4" s="409"/>
      <c r="F4" s="409"/>
      <c r="G4" s="409"/>
    </row>
    <row r="5" spans="2:22" ht="10.5" customHeight="1" x14ac:dyDescent="0.25">
      <c r="D5" s="409"/>
      <c r="E5" s="409"/>
      <c r="F5" s="409"/>
      <c r="G5" s="409"/>
    </row>
    <row r="6" spans="2:22" ht="18.75" customHeight="1" x14ac:dyDescent="0.3">
      <c r="E6" s="176"/>
      <c r="F6" s="171"/>
      <c r="G6" s="171"/>
      <c r="J6" s="176"/>
      <c r="K6" s="176"/>
    </row>
    <row r="7" spans="2:22" ht="11.25" customHeight="1" x14ac:dyDescent="0.3">
      <c r="E7" s="176"/>
      <c r="F7" s="171"/>
      <c r="G7" s="171"/>
      <c r="J7" s="176"/>
      <c r="K7" s="176"/>
      <c r="L7" s="178"/>
      <c r="M7" s="178"/>
    </row>
    <row r="8" spans="2:22" x14ac:dyDescent="0.25">
      <c r="E8" s="410" t="str">
        <f>'1. паспорт местоположение'!A8</f>
        <v>ООО ХК "СДС-Энерго"</v>
      </c>
      <c r="F8" s="410"/>
      <c r="G8" s="410"/>
    </row>
    <row r="9" spans="2:22" ht="18.75" customHeight="1" x14ac:dyDescent="0.25">
      <c r="E9" s="411" t="s">
        <v>7</v>
      </c>
      <c r="F9" s="411"/>
      <c r="G9" s="411"/>
    </row>
    <row r="10" spans="2:22" ht="6" customHeight="1" x14ac:dyDescent="0.25">
      <c r="F10" s="171"/>
      <c r="G10" s="171"/>
      <c r="J10" s="171"/>
      <c r="K10" s="171"/>
      <c r="L10" s="178"/>
      <c r="M10" s="178"/>
    </row>
    <row r="11" spans="2:22" x14ac:dyDescent="0.25">
      <c r="E11" s="410" t="str">
        <f>'1. паспорт местоположение'!A10</f>
        <v>O_1.2.1.1.2</v>
      </c>
      <c r="F11" s="410"/>
      <c r="G11" s="410"/>
    </row>
    <row r="12" spans="2:22" x14ac:dyDescent="0.25">
      <c r="E12" s="261" t="s">
        <v>6</v>
      </c>
      <c r="F12" s="261"/>
      <c r="G12" s="261"/>
    </row>
    <row r="13" spans="2:22" ht="11.25" customHeight="1" x14ac:dyDescent="0.3">
      <c r="F13" s="172"/>
      <c r="G13" s="172"/>
      <c r="J13" s="172"/>
      <c r="K13" s="172"/>
      <c r="L13" s="179"/>
      <c r="M13" s="179"/>
    </row>
    <row r="14" spans="2:22" x14ac:dyDescent="0.25">
      <c r="B14" s="410" t="str">
        <f>'1. паспорт местоположение'!A12</f>
        <v>Реконструкция РУ-6 кВ, РЗА  ПС 35/6 кВ № 41 с установкой блок-модулей 1, 2 сек.6 кВ с ОПУ (ПИР - 2016 г., СМР, ввод - 2025 г.)</v>
      </c>
      <c r="C14" s="410"/>
      <c r="D14" s="410"/>
      <c r="E14" s="410"/>
      <c r="F14" s="410"/>
      <c r="G14" s="410"/>
      <c r="H14" s="410"/>
      <c r="I14" s="410"/>
      <c r="J14" s="410"/>
      <c r="K14" s="410"/>
      <c r="L14" s="410"/>
      <c r="M14" s="410"/>
      <c r="N14" s="410"/>
      <c r="O14" s="410"/>
      <c r="P14" s="410"/>
      <c r="Q14" s="410"/>
      <c r="R14" s="410"/>
      <c r="S14" s="410"/>
      <c r="T14" s="410"/>
      <c r="U14" s="410"/>
      <c r="V14" s="410"/>
    </row>
    <row r="15" spans="2:22" ht="15.75" customHeight="1" x14ac:dyDescent="0.25">
      <c r="E15" s="261" t="s">
        <v>5</v>
      </c>
      <c r="F15" s="261"/>
      <c r="G15" s="261"/>
    </row>
    <row r="16" spans="2:22" ht="6.75" customHeight="1" x14ac:dyDescent="0.25">
      <c r="F16" s="173"/>
      <c r="G16" s="173"/>
    </row>
    <row r="17" spans="1:25" x14ac:dyDescent="0.25">
      <c r="E17" s="260" t="s">
        <v>429</v>
      </c>
      <c r="F17" s="260"/>
      <c r="G17" s="260"/>
      <c r="V17" s="180"/>
      <c r="W17" s="180"/>
    </row>
    <row r="18" spans="1:25" ht="9.75" customHeight="1" x14ac:dyDescent="0.25"/>
    <row r="19" spans="1:25" ht="20.25" customHeight="1" x14ac:dyDescent="0.25">
      <c r="A19" s="400" t="s">
        <v>171</v>
      </c>
      <c r="B19" s="400" t="s">
        <v>170</v>
      </c>
      <c r="C19" s="399" t="s">
        <v>169</v>
      </c>
      <c r="D19" s="399"/>
      <c r="E19" s="403" t="s">
        <v>168</v>
      </c>
      <c r="F19" s="404"/>
      <c r="G19" s="400" t="s">
        <v>546</v>
      </c>
      <c r="H19" s="397" t="s">
        <v>548</v>
      </c>
      <c r="I19" s="398"/>
      <c r="J19" s="397" t="s">
        <v>506</v>
      </c>
      <c r="K19" s="398"/>
      <c r="L19" s="398"/>
      <c r="M19" s="235"/>
      <c r="N19" s="397" t="s">
        <v>507</v>
      </c>
      <c r="O19" s="398"/>
      <c r="P19" s="397" t="s">
        <v>508</v>
      </c>
      <c r="Q19" s="398"/>
      <c r="R19" s="397" t="s">
        <v>509</v>
      </c>
      <c r="S19" s="398"/>
      <c r="T19" s="397" t="s">
        <v>510</v>
      </c>
      <c r="U19" s="398"/>
      <c r="V19" s="396" t="s">
        <v>549</v>
      </c>
      <c r="W19" s="396"/>
    </row>
    <row r="20" spans="1:25" ht="107.25" customHeight="1" x14ac:dyDescent="0.25">
      <c r="A20" s="401"/>
      <c r="B20" s="401"/>
      <c r="C20" s="399"/>
      <c r="D20" s="399"/>
      <c r="E20" s="405"/>
      <c r="F20" s="406"/>
      <c r="G20" s="401"/>
      <c r="H20" s="257" t="s">
        <v>1</v>
      </c>
      <c r="I20" s="257" t="s">
        <v>10</v>
      </c>
      <c r="J20" s="407" t="s">
        <v>1</v>
      </c>
      <c r="K20" s="408"/>
      <c r="L20" s="407" t="s">
        <v>496</v>
      </c>
      <c r="M20" s="408"/>
      <c r="N20" s="225" t="s">
        <v>1</v>
      </c>
      <c r="O20" s="225" t="s">
        <v>10</v>
      </c>
      <c r="P20" s="234" t="s">
        <v>1</v>
      </c>
      <c r="Q20" s="234" t="s">
        <v>10</v>
      </c>
      <c r="R20" s="230" t="s">
        <v>1</v>
      </c>
      <c r="S20" s="230" t="s">
        <v>10</v>
      </c>
      <c r="T20" s="236" t="s">
        <v>1</v>
      </c>
      <c r="U20" s="236" t="s">
        <v>10</v>
      </c>
      <c r="V20" s="396"/>
      <c r="W20" s="396"/>
    </row>
    <row r="21" spans="1:25" ht="75.75" customHeight="1" x14ac:dyDescent="0.25">
      <c r="A21" s="402"/>
      <c r="B21" s="402"/>
      <c r="C21" s="226" t="s">
        <v>1</v>
      </c>
      <c r="D21" s="226" t="s">
        <v>496</v>
      </c>
      <c r="E21" s="177" t="s">
        <v>547</v>
      </c>
      <c r="F21" s="177" t="s">
        <v>511</v>
      </c>
      <c r="G21" s="402"/>
      <c r="H21" s="161" t="s">
        <v>413</v>
      </c>
      <c r="I21" s="161" t="s">
        <v>413</v>
      </c>
      <c r="J21" s="161" t="s">
        <v>413</v>
      </c>
      <c r="K21" s="161" t="s">
        <v>512</v>
      </c>
      <c r="L21" s="161" t="s">
        <v>413</v>
      </c>
      <c r="M21" s="161" t="str">
        <f>K21</f>
        <v>3 квартал</v>
      </c>
      <c r="N21" s="161" t="s">
        <v>413</v>
      </c>
      <c r="O21" s="161" t="s">
        <v>413</v>
      </c>
      <c r="P21" s="161" t="s">
        <v>413</v>
      </c>
      <c r="Q21" s="161" t="s">
        <v>413</v>
      </c>
      <c r="R21" s="161" t="s">
        <v>413</v>
      </c>
      <c r="S21" s="161" t="s">
        <v>413</v>
      </c>
      <c r="T21" s="161" t="s">
        <v>413</v>
      </c>
      <c r="U21" s="161" t="s">
        <v>413</v>
      </c>
      <c r="V21" s="226" t="s">
        <v>167</v>
      </c>
      <c r="W21" s="226" t="s">
        <v>496</v>
      </c>
    </row>
    <row r="22" spans="1:25" s="168" customFormat="1" ht="19.5" customHeight="1" x14ac:dyDescent="0.25">
      <c r="A22" s="170">
        <v>1</v>
      </c>
      <c r="B22" s="170">
        <v>2</v>
      </c>
      <c r="C22" s="225">
        <v>3</v>
      </c>
      <c r="D22" s="225">
        <v>4</v>
      </c>
      <c r="E22" s="225">
        <v>5</v>
      </c>
      <c r="F22" s="225">
        <v>6</v>
      </c>
      <c r="G22" s="225">
        <v>7</v>
      </c>
      <c r="H22" s="257">
        <v>8</v>
      </c>
      <c r="I22" s="257">
        <v>9</v>
      </c>
      <c r="J22" s="225">
        <v>10</v>
      </c>
      <c r="K22" s="181" t="s">
        <v>62</v>
      </c>
      <c r="L22" s="225">
        <v>12</v>
      </c>
      <c r="M22" s="181" t="s">
        <v>406</v>
      </c>
      <c r="N22" s="225">
        <v>10</v>
      </c>
      <c r="O22" s="225">
        <v>13</v>
      </c>
      <c r="P22" s="240">
        <v>11</v>
      </c>
      <c r="Q22" s="240">
        <v>15</v>
      </c>
      <c r="R22" s="240">
        <v>12</v>
      </c>
      <c r="S22" s="240">
        <v>17</v>
      </c>
      <c r="T22" s="240">
        <v>13</v>
      </c>
      <c r="U22" s="240">
        <v>19</v>
      </c>
      <c r="V22" s="240">
        <v>14</v>
      </c>
      <c r="W22" s="240">
        <v>15</v>
      </c>
    </row>
    <row r="23" spans="1:25" ht="30" customHeight="1" x14ac:dyDescent="0.25">
      <c r="A23" s="181">
        <v>1</v>
      </c>
      <c r="B23" s="182" t="s">
        <v>166</v>
      </c>
      <c r="C23" s="162">
        <f>SUM(C24:C28)</f>
        <v>121.25182947881999</v>
      </c>
      <c r="D23" s="162">
        <f t="shared" ref="D23:V23" si="0">SUM(D24:D28)</f>
        <v>114.732558258</v>
      </c>
      <c r="E23" s="162">
        <f t="shared" ref="E23:F23" si="1">SUM(E24:E28)</f>
        <v>114.00145316999999</v>
      </c>
      <c r="F23" s="162">
        <f t="shared" si="1"/>
        <v>114.00145316999999</v>
      </c>
      <c r="G23" s="162">
        <f t="shared" si="0"/>
        <v>0</v>
      </c>
      <c r="H23" s="162">
        <f t="shared" ref="H23:I23" si="2">SUM(H24:H28)</f>
        <v>0</v>
      </c>
      <c r="I23" s="162">
        <f t="shared" si="2"/>
        <v>0</v>
      </c>
      <c r="J23" s="162">
        <f>K23</f>
        <v>120.52072439081999</v>
      </c>
      <c r="K23" s="162">
        <f t="shared" si="0"/>
        <v>120.52072439081999</v>
      </c>
      <c r="L23" s="162">
        <f>M23</f>
        <v>114.00145316999999</v>
      </c>
      <c r="M23" s="162">
        <f t="shared" si="0"/>
        <v>114.00145316999999</v>
      </c>
      <c r="N23" s="162">
        <f t="shared" si="0"/>
        <v>0</v>
      </c>
      <c r="O23" s="162">
        <f t="shared" si="0"/>
        <v>0</v>
      </c>
      <c r="P23" s="162">
        <f t="shared" si="0"/>
        <v>0</v>
      </c>
      <c r="Q23" s="162">
        <f t="shared" si="0"/>
        <v>0</v>
      </c>
      <c r="R23" s="162">
        <f t="shared" si="0"/>
        <v>0</v>
      </c>
      <c r="S23" s="162">
        <f t="shared" si="0"/>
        <v>0</v>
      </c>
      <c r="T23" s="162">
        <f t="shared" si="0"/>
        <v>0</v>
      </c>
      <c r="U23" s="162">
        <f t="shared" si="0"/>
        <v>0</v>
      </c>
      <c r="V23" s="162">
        <f t="shared" si="0"/>
        <v>120.52072439081999</v>
      </c>
      <c r="W23" s="162">
        <f t="shared" ref="W23" si="3">SUM(W24:W28)</f>
        <v>114.00145316999999</v>
      </c>
    </row>
    <row r="24" spans="1:25" x14ac:dyDescent="0.25">
      <c r="A24" s="183" t="s">
        <v>165</v>
      </c>
      <c r="B24" s="184" t="s">
        <v>164</v>
      </c>
      <c r="C24" s="163">
        <v>0</v>
      </c>
      <c r="D24" s="163">
        <v>0</v>
      </c>
      <c r="E24" s="163">
        <v>0</v>
      </c>
      <c r="F24" s="163">
        <v>0</v>
      </c>
      <c r="G24" s="163">
        <v>0</v>
      </c>
      <c r="H24" s="163">
        <v>0</v>
      </c>
      <c r="I24" s="163">
        <v>0</v>
      </c>
      <c r="J24" s="163">
        <f>K24</f>
        <v>0</v>
      </c>
      <c r="K24" s="163">
        <v>0</v>
      </c>
      <c r="L24" s="163">
        <f>M24</f>
        <v>0</v>
      </c>
      <c r="M24" s="163">
        <v>0</v>
      </c>
      <c r="N24" s="163">
        <v>0</v>
      </c>
      <c r="O24" s="163">
        <v>0</v>
      </c>
      <c r="P24" s="163">
        <v>0</v>
      </c>
      <c r="Q24" s="163">
        <v>0</v>
      </c>
      <c r="R24" s="163">
        <v>0</v>
      </c>
      <c r="S24" s="163">
        <v>0</v>
      </c>
      <c r="T24" s="163">
        <v>0</v>
      </c>
      <c r="U24" s="163">
        <v>0</v>
      </c>
      <c r="V24" s="163">
        <v>0</v>
      </c>
      <c r="W24" s="163">
        <v>0</v>
      </c>
    </row>
    <row r="25" spans="1:25" x14ac:dyDescent="0.25">
      <c r="A25" s="183" t="s">
        <v>163</v>
      </c>
      <c r="B25" s="184" t="s">
        <v>162</v>
      </c>
      <c r="C25" s="163">
        <v>0</v>
      </c>
      <c r="D25" s="163">
        <v>0</v>
      </c>
      <c r="E25" s="163">
        <v>0</v>
      </c>
      <c r="F25" s="163">
        <v>0</v>
      </c>
      <c r="G25" s="163">
        <v>0</v>
      </c>
      <c r="H25" s="163">
        <v>0</v>
      </c>
      <c r="I25" s="163">
        <v>0</v>
      </c>
      <c r="J25" s="163">
        <f t="shared" ref="J25:L28" si="4">K25</f>
        <v>0</v>
      </c>
      <c r="K25" s="165">
        <v>0</v>
      </c>
      <c r="L25" s="163">
        <f t="shared" si="4"/>
        <v>0</v>
      </c>
      <c r="M25" s="165">
        <v>0</v>
      </c>
      <c r="N25" s="163">
        <v>0</v>
      </c>
      <c r="O25" s="163">
        <v>0</v>
      </c>
      <c r="P25" s="163">
        <v>0</v>
      </c>
      <c r="Q25" s="163">
        <v>0</v>
      </c>
      <c r="R25" s="163">
        <v>0</v>
      </c>
      <c r="S25" s="163">
        <v>0</v>
      </c>
      <c r="T25" s="163">
        <v>0</v>
      </c>
      <c r="U25" s="163">
        <v>0</v>
      </c>
      <c r="V25" s="163">
        <v>0</v>
      </c>
      <c r="W25" s="163">
        <v>0</v>
      </c>
    </row>
    <row r="26" spans="1:25" ht="31.5" x14ac:dyDescent="0.25">
      <c r="A26" s="183" t="s">
        <v>161</v>
      </c>
      <c r="B26" s="184" t="s">
        <v>371</v>
      </c>
      <c r="C26" s="163">
        <f>C29*1.2</f>
        <v>121.25182947881999</v>
      </c>
      <c r="D26" s="163">
        <f>D29*1.2</f>
        <v>114.732558258</v>
      </c>
      <c r="E26" s="163">
        <f>E29*1.2</f>
        <v>114.00145316999999</v>
      </c>
      <c r="F26" s="163">
        <f>F29*1.2</f>
        <v>114.00145316999999</v>
      </c>
      <c r="G26" s="163">
        <f t="shared" ref="G26:V26" si="5">G29*1.2</f>
        <v>0</v>
      </c>
      <c r="H26" s="163">
        <f t="shared" ref="H26:I26" si="6">H29*1.2</f>
        <v>0</v>
      </c>
      <c r="I26" s="163">
        <f t="shared" si="6"/>
        <v>0</v>
      </c>
      <c r="J26" s="163">
        <f>K26</f>
        <v>120.52072439081999</v>
      </c>
      <c r="K26" s="163">
        <f t="shared" ref="K26" si="7">K29*1.2</f>
        <v>120.52072439081999</v>
      </c>
      <c r="L26" s="163">
        <f>M26</f>
        <v>114.00145316999999</v>
      </c>
      <c r="M26" s="163">
        <f t="shared" ref="M26" si="8">M29*1.2</f>
        <v>114.00145316999999</v>
      </c>
      <c r="N26" s="163">
        <f t="shared" si="5"/>
        <v>0</v>
      </c>
      <c r="O26" s="163">
        <f t="shared" si="5"/>
        <v>0</v>
      </c>
      <c r="P26" s="163">
        <f t="shared" si="5"/>
        <v>0</v>
      </c>
      <c r="Q26" s="163">
        <f t="shared" si="5"/>
        <v>0</v>
      </c>
      <c r="R26" s="163">
        <f t="shared" si="5"/>
        <v>0</v>
      </c>
      <c r="S26" s="163">
        <f t="shared" si="5"/>
        <v>0</v>
      </c>
      <c r="T26" s="163">
        <f t="shared" si="5"/>
        <v>0</v>
      </c>
      <c r="U26" s="163">
        <f t="shared" si="5"/>
        <v>0</v>
      </c>
      <c r="V26" s="163">
        <f t="shared" si="5"/>
        <v>120.52072439081999</v>
      </c>
      <c r="W26" s="163">
        <f>W29*1.2</f>
        <v>114.00145316999999</v>
      </c>
    </row>
    <row r="27" spans="1:25" x14ac:dyDescent="0.25">
      <c r="A27" s="183" t="s">
        <v>160</v>
      </c>
      <c r="B27" s="184" t="s">
        <v>159</v>
      </c>
      <c r="C27" s="163">
        <v>0</v>
      </c>
      <c r="D27" s="163">
        <v>0</v>
      </c>
      <c r="E27" s="163">
        <v>0</v>
      </c>
      <c r="F27" s="163">
        <v>0</v>
      </c>
      <c r="G27" s="163">
        <v>0</v>
      </c>
      <c r="H27" s="163">
        <v>0</v>
      </c>
      <c r="I27" s="163">
        <v>0</v>
      </c>
      <c r="J27" s="163">
        <f t="shared" si="4"/>
        <v>0</v>
      </c>
      <c r="K27" s="163">
        <v>0</v>
      </c>
      <c r="L27" s="163">
        <f t="shared" si="4"/>
        <v>0</v>
      </c>
      <c r="M27" s="163">
        <v>0</v>
      </c>
      <c r="N27" s="163">
        <v>0</v>
      </c>
      <c r="O27" s="163">
        <v>0</v>
      </c>
      <c r="P27" s="163">
        <v>0</v>
      </c>
      <c r="Q27" s="163">
        <v>0</v>
      </c>
      <c r="R27" s="163">
        <v>0</v>
      </c>
      <c r="S27" s="163">
        <v>0</v>
      </c>
      <c r="T27" s="163">
        <v>0</v>
      </c>
      <c r="U27" s="163">
        <v>0</v>
      </c>
      <c r="V27" s="163">
        <v>0</v>
      </c>
      <c r="W27" s="163">
        <v>0</v>
      </c>
    </row>
    <row r="28" spans="1:25" x14ac:dyDescent="0.25">
      <c r="A28" s="183" t="s">
        <v>158</v>
      </c>
      <c r="B28" s="185" t="s">
        <v>157</v>
      </c>
      <c r="C28" s="163">
        <v>0</v>
      </c>
      <c r="D28" s="163">
        <v>0</v>
      </c>
      <c r="E28" s="163">
        <v>0</v>
      </c>
      <c r="F28" s="163">
        <v>0</v>
      </c>
      <c r="G28" s="163">
        <v>0</v>
      </c>
      <c r="H28" s="163">
        <v>0</v>
      </c>
      <c r="I28" s="163">
        <v>0</v>
      </c>
      <c r="J28" s="163">
        <f t="shared" si="4"/>
        <v>0</v>
      </c>
      <c r="K28" s="163">
        <v>0</v>
      </c>
      <c r="L28" s="163">
        <f t="shared" si="4"/>
        <v>0</v>
      </c>
      <c r="M28" s="163">
        <v>0</v>
      </c>
      <c r="N28" s="163">
        <v>0</v>
      </c>
      <c r="O28" s="163">
        <v>0</v>
      </c>
      <c r="P28" s="163">
        <v>0</v>
      </c>
      <c r="Q28" s="163">
        <v>0</v>
      </c>
      <c r="R28" s="163">
        <v>0</v>
      </c>
      <c r="S28" s="163">
        <v>0</v>
      </c>
      <c r="T28" s="163">
        <v>0</v>
      </c>
      <c r="U28" s="163">
        <v>0</v>
      </c>
      <c r="V28" s="163">
        <v>0</v>
      </c>
      <c r="W28" s="163">
        <v>0</v>
      </c>
    </row>
    <row r="29" spans="1:25" ht="31.5" x14ac:dyDescent="0.25">
      <c r="A29" s="181" t="s">
        <v>56</v>
      </c>
      <c r="B29" s="182" t="s">
        <v>156</v>
      </c>
      <c r="C29" s="162">
        <f t="shared" ref="C29:T29" si="9">C30+C31+C32+C33</f>
        <v>101.04319123235</v>
      </c>
      <c r="D29" s="162">
        <f t="shared" si="9"/>
        <v>95.610465215000005</v>
      </c>
      <c r="E29" s="162">
        <f t="shared" ref="E29:F29" si="10">E30+E31+E32+E33</f>
        <v>95.001210974999992</v>
      </c>
      <c r="F29" s="162">
        <f t="shared" si="10"/>
        <v>95.001210974999992</v>
      </c>
      <c r="G29" s="162">
        <f t="shared" si="9"/>
        <v>0</v>
      </c>
      <c r="H29" s="162">
        <f t="shared" ref="H29:I29" si="11">H30+H31+H32+H33</f>
        <v>0</v>
      </c>
      <c r="I29" s="162">
        <f t="shared" si="11"/>
        <v>0</v>
      </c>
      <c r="J29" s="162">
        <f>K29</f>
        <v>100.43393699235</v>
      </c>
      <c r="K29" s="162">
        <f t="shared" si="9"/>
        <v>100.43393699235</v>
      </c>
      <c r="L29" s="162">
        <f>M29</f>
        <v>95.001210974999992</v>
      </c>
      <c r="M29" s="162">
        <f t="shared" si="9"/>
        <v>95.001210974999992</v>
      </c>
      <c r="N29" s="162">
        <f t="shared" si="9"/>
        <v>0</v>
      </c>
      <c r="O29" s="162">
        <f t="shared" si="9"/>
        <v>0</v>
      </c>
      <c r="P29" s="162">
        <f t="shared" si="9"/>
        <v>0</v>
      </c>
      <c r="Q29" s="162">
        <f t="shared" si="9"/>
        <v>0</v>
      </c>
      <c r="R29" s="162">
        <f t="shared" si="9"/>
        <v>0</v>
      </c>
      <c r="S29" s="162">
        <f t="shared" si="9"/>
        <v>0</v>
      </c>
      <c r="T29" s="162">
        <f t="shared" si="9"/>
        <v>0</v>
      </c>
      <c r="U29" s="162">
        <f>U30+U31+U32+U33</f>
        <v>0</v>
      </c>
      <c r="V29" s="162">
        <f t="shared" ref="V29:W29" si="12">V30+V31+V32+V33</f>
        <v>100.43393699235</v>
      </c>
      <c r="W29" s="162">
        <f t="shared" si="12"/>
        <v>95.001210974999992</v>
      </c>
      <c r="Y29" s="231"/>
    </row>
    <row r="30" spans="1:25" x14ac:dyDescent="0.25">
      <c r="A30" s="181" t="s">
        <v>155</v>
      </c>
      <c r="B30" s="184" t="s">
        <v>154</v>
      </c>
      <c r="C30" s="163">
        <v>0.60925423999999995</v>
      </c>
      <c r="D30" s="163">
        <v>0.60925423999999995</v>
      </c>
      <c r="E30" s="163">
        <v>0</v>
      </c>
      <c r="F30" s="163">
        <v>0</v>
      </c>
      <c r="G30" s="163">
        <v>0</v>
      </c>
      <c r="H30" s="163">
        <v>0</v>
      </c>
      <c r="I30" s="163">
        <v>0</v>
      </c>
      <c r="J30" s="163">
        <f>K30</f>
        <v>0</v>
      </c>
      <c r="K30" s="163">
        <v>0</v>
      </c>
      <c r="L30" s="163">
        <f>M30</f>
        <v>0</v>
      </c>
      <c r="M30" s="163">
        <v>0</v>
      </c>
      <c r="N30" s="163">
        <v>0</v>
      </c>
      <c r="O30" s="163">
        <v>0</v>
      </c>
      <c r="P30" s="163">
        <v>0</v>
      </c>
      <c r="Q30" s="163">
        <v>0</v>
      </c>
      <c r="R30" s="163">
        <v>0</v>
      </c>
      <c r="S30" s="163">
        <v>0</v>
      </c>
      <c r="T30" s="163">
        <v>0</v>
      </c>
      <c r="U30" s="163">
        <v>0</v>
      </c>
      <c r="V30" s="163">
        <v>0</v>
      </c>
      <c r="W30" s="163">
        <v>0</v>
      </c>
    </row>
    <row r="31" spans="1:25" x14ac:dyDescent="0.25">
      <c r="A31" s="181" t="s">
        <v>153</v>
      </c>
      <c r="B31" s="184" t="s">
        <v>152</v>
      </c>
      <c r="C31" s="163">
        <v>19.019380272350006</v>
      </c>
      <c r="D31" s="163">
        <v>10.275437105</v>
      </c>
      <c r="E31" s="163">
        <v>10.275437105</v>
      </c>
      <c r="F31" s="163">
        <v>10.275437105</v>
      </c>
      <c r="G31" s="163">
        <v>0</v>
      </c>
      <c r="H31" s="163">
        <v>0</v>
      </c>
      <c r="I31" s="163">
        <v>0</v>
      </c>
      <c r="J31" s="163">
        <f t="shared" ref="J31:L63" si="13">K31</f>
        <v>19.019380272350006</v>
      </c>
      <c r="K31" s="163">
        <v>19.019380272350006</v>
      </c>
      <c r="L31" s="163">
        <f t="shared" si="13"/>
        <v>10.275437105</v>
      </c>
      <c r="M31" s="163">
        <v>10.275437105</v>
      </c>
      <c r="N31" s="163">
        <v>0</v>
      </c>
      <c r="O31" s="163">
        <v>0</v>
      </c>
      <c r="P31" s="163">
        <v>0</v>
      </c>
      <c r="Q31" s="163">
        <v>0</v>
      </c>
      <c r="R31" s="163">
        <v>0</v>
      </c>
      <c r="S31" s="163">
        <v>0</v>
      </c>
      <c r="T31" s="163">
        <v>0</v>
      </c>
      <c r="U31" s="163">
        <v>0</v>
      </c>
      <c r="V31" s="163">
        <v>19.019380272350006</v>
      </c>
      <c r="W31" s="163">
        <v>10.275437105</v>
      </c>
      <c r="X31" s="231"/>
    </row>
    <row r="32" spans="1:25" x14ac:dyDescent="0.25">
      <c r="A32" s="181" t="s">
        <v>151</v>
      </c>
      <c r="B32" s="184" t="s">
        <v>150</v>
      </c>
      <c r="C32" s="163">
        <v>81.414556719999993</v>
      </c>
      <c r="D32" s="163">
        <v>84.725773869999998</v>
      </c>
      <c r="E32" s="163">
        <v>84.725773869999998</v>
      </c>
      <c r="F32" s="163">
        <v>84.725773869999998</v>
      </c>
      <c r="G32" s="163">
        <v>0</v>
      </c>
      <c r="H32" s="163">
        <v>0</v>
      </c>
      <c r="I32" s="163">
        <v>0</v>
      </c>
      <c r="J32" s="163">
        <f t="shared" si="13"/>
        <v>81.414556719999993</v>
      </c>
      <c r="K32" s="163">
        <v>81.414556719999993</v>
      </c>
      <c r="L32" s="163">
        <f t="shared" si="13"/>
        <v>84.725773869999998</v>
      </c>
      <c r="M32" s="163">
        <v>84.725773869999998</v>
      </c>
      <c r="N32" s="163">
        <v>0</v>
      </c>
      <c r="O32" s="163">
        <v>0</v>
      </c>
      <c r="P32" s="163">
        <v>0</v>
      </c>
      <c r="Q32" s="163">
        <v>0</v>
      </c>
      <c r="R32" s="163">
        <v>0</v>
      </c>
      <c r="S32" s="163">
        <v>0</v>
      </c>
      <c r="T32" s="163">
        <v>0</v>
      </c>
      <c r="U32" s="163">
        <v>0</v>
      </c>
      <c r="V32" s="163">
        <v>81.414556719999993</v>
      </c>
      <c r="W32" s="163">
        <v>84.725773869999998</v>
      </c>
    </row>
    <row r="33" spans="1:23" x14ac:dyDescent="0.25">
      <c r="A33" s="181" t="s">
        <v>149</v>
      </c>
      <c r="B33" s="184" t="s">
        <v>148</v>
      </c>
      <c r="C33" s="163">
        <v>0</v>
      </c>
      <c r="D33" s="163">
        <v>0</v>
      </c>
      <c r="E33" s="163">
        <v>0</v>
      </c>
      <c r="F33" s="163">
        <v>0</v>
      </c>
      <c r="G33" s="163">
        <v>0</v>
      </c>
      <c r="H33" s="163">
        <v>0</v>
      </c>
      <c r="I33" s="163">
        <v>0</v>
      </c>
      <c r="J33" s="163">
        <f t="shared" si="13"/>
        <v>0</v>
      </c>
      <c r="K33" s="163">
        <v>0</v>
      </c>
      <c r="L33" s="163">
        <f t="shared" si="13"/>
        <v>0</v>
      </c>
      <c r="M33" s="163">
        <v>0</v>
      </c>
      <c r="N33" s="163">
        <v>0</v>
      </c>
      <c r="O33" s="163">
        <v>0</v>
      </c>
      <c r="P33" s="163">
        <v>0</v>
      </c>
      <c r="Q33" s="163">
        <v>0</v>
      </c>
      <c r="R33" s="163">
        <v>0</v>
      </c>
      <c r="S33" s="163">
        <v>0</v>
      </c>
      <c r="T33" s="163">
        <v>0</v>
      </c>
      <c r="U33" s="163">
        <v>0</v>
      </c>
      <c r="V33" s="163">
        <v>0</v>
      </c>
      <c r="W33" s="163">
        <v>0</v>
      </c>
    </row>
    <row r="34" spans="1:23" x14ac:dyDescent="0.25">
      <c r="A34" s="181" t="s">
        <v>55</v>
      </c>
      <c r="B34" s="182" t="s">
        <v>147</v>
      </c>
      <c r="C34" s="163" t="s">
        <v>475</v>
      </c>
      <c r="D34" s="166" t="s">
        <v>475</v>
      </c>
      <c r="E34" s="166" t="s">
        <v>475</v>
      </c>
      <c r="F34" s="166" t="s">
        <v>475</v>
      </c>
      <c r="G34" s="164" t="s">
        <v>475</v>
      </c>
      <c r="H34" s="166" t="s">
        <v>475</v>
      </c>
      <c r="I34" s="166" t="s">
        <v>475</v>
      </c>
      <c r="J34" s="163" t="str">
        <f t="shared" si="13"/>
        <v>нд</v>
      </c>
      <c r="K34" s="166" t="s">
        <v>475</v>
      </c>
      <c r="L34" s="163" t="str">
        <f t="shared" si="13"/>
        <v>нд</v>
      </c>
      <c r="M34" s="166" t="s">
        <v>475</v>
      </c>
      <c r="N34" s="166" t="s">
        <v>475</v>
      </c>
      <c r="O34" s="166" t="s">
        <v>475</v>
      </c>
      <c r="P34" s="166" t="s">
        <v>475</v>
      </c>
      <c r="Q34" s="166" t="s">
        <v>475</v>
      </c>
      <c r="R34" s="166" t="s">
        <v>475</v>
      </c>
      <c r="S34" s="166" t="s">
        <v>475</v>
      </c>
      <c r="T34" s="166" t="s">
        <v>475</v>
      </c>
      <c r="U34" s="166" t="s">
        <v>475</v>
      </c>
      <c r="V34" s="163" t="s">
        <v>475</v>
      </c>
      <c r="W34" s="166" t="s">
        <v>475</v>
      </c>
    </row>
    <row r="35" spans="1:23" x14ac:dyDescent="0.25">
      <c r="A35" s="183" t="s">
        <v>146</v>
      </c>
      <c r="B35" s="186" t="s">
        <v>145</v>
      </c>
      <c r="C35" s="163" t="s">
        <v>475</v>
      </c>
      <c r="D35" s="166" t="s">
        <v>475</v>
      </c>
      <c r="E35" s="166" t="s">
        <v>475</v>
      </c>
      <c r="F35" s="166" t="s">
        <v>475</v>
      </c>
      <c r="G35" s="164" t="s">
        <v>475</v>
      </c>
      <c r="H35" s="166" t="s">
        <v>475</v>
      </c>
      <c r="I35" s="166" t="s">
        <v>475</v>
      </c>
      <c r="J35" s="163" t="str">
        <f t="shared" si="13"/>
        <v>нд</v>
      </c>
      <c r="K35" s="166" t="s">
        <v>475</v>
      </c>
      <c r="L35" s="163" t="str">
        <f t="shared" si="13"/>
        <v>нд</v>
      </c>
      <c r="M35" s="166" t="s">
        <v>475</v>
      </c>
      <c r="N35" s="166" t="s">
        <v>475</v>
      </c>
      <c r="O35" s="166" t="s">
        <v>475</v>
      </c>
      <c r="P35" s="166" t="s">
        <v>475</v>
      </c>
      <c r="Q35" s="166" t="s">
        <v>475</v>
      </c>
      <c r="R35" s="166" t="s">
        <v>475</v>
      </c>
      <c r="S35" s="166" t="s">
        <v>475</v>
      </c>
      <c r="T35" s="166" t="s">
        <v>475</v>
      </c>
      <c r="U35" s="166" t="s">
        <v>475</v>
      </c>
      <c r="V35" s="163" t="s">
        <v>475</v>
      </c>
      <c r="W35" s="166" t="s">
        <v>475</v>
      </c>
    </row>
    <row r="36" spans="1:23" x14ac:dyDescent="0.25">
      <c r="A36" s="183" t="s">
        <v>144</v>
      </c>
      <c r="B36" s="186" t="s">
        <v>134</v>
      </c>
      <c r="C36" s="163" t="s">
        <v>475</v>
      </c>
      <c r="D36" s="166" t="s">
        <v>475</v>
      </c>
      <c r="E36" s="166" t="s">
        <v>475</v>
      </c>
      <c r="F36" s="166" t="s">
        <v>475</v>
      </c>
      <c r="G36" s="164" t="s">
        <v>475</v>
      </c>
      <c r="H36" s="166" t="s">
        <v>475</v>
      </c>
      <c r="I36" s="166" t="s">
        <v>475</v>
      </c>
      <c r="J36" s="163" t="str">
        <f t="shared" si="13"/>
        <v>нд</v>
      </c>
      <c r="K36" s="166" t="s">
        <v>475</v>
      </c>
      <c r="L36" s="163" t="str">
        <f t="shared" si="13"/>
        <v>нд</v>
      </c>
      <c r="M36" s="166" t="s">
        <v>475</v>
      </c>
      <c r="N36" s="166" t="s">
        <v>475</v>
      </c>
      <c r="O36" s="166" t="s">
        <v>475</v>
      </c>
      <c r="P36" s="166" t="s">
        <v>475</v>
      </c>
      <c r="Q36" s="166" t="s">
        <v>475</v>
      </c>
      <c r="R36" s="166" t="s">
        <v>475</v>
      </c>
      <c r="S36" s="166" t="s">
        <v>475</v>
      </c>
      <c r="T36" s="166" t="s">
        <v>475</v>
      </c>
      <c r="U36" s="166" t="s">
        <v>475</v>
      </c>
      <c r="V36" s="163" t="s">
        <v>475</v>
      </c>
      <c r="W36" s="166" t="s">
        <v>475</v>
      </c>
    </row>
    <row r="37" spans="1:23" x14ac:dyDescent="0.25">
      <c r="A37" s="183" t="s">
        <v>143</v>
      </c>
      <c r="B37" s="186" t="s">
        <v>132</v>
      </c>
      <c r="C37" s="163" t="s">
        <v>475</v>
      </c>
      <c r="D37" s="166" t="s">
        <v>475</v>
      </c>
      <c r="E37" s="166" t="s">
        <v>475</v>
      </c>
      <c r="F37" s="166" t="s">
        <v>475</v>
      </c>
      <c r="G37" s="164" t="s">
        <v>475</v>
      </c>
      <c r="H37" s="166" t="s">
        <v>475</v>
      </c>
      <c r="I37" s="166" t="s">
        <v>475</v>
      </c>
      <c r="J37" s="163" t="str">
        <f t="shared" si="13"/>
        <v>нд</v>
      </c>
      <c r="K37" s="166" t="s">
        <v>475</v>
      </c>
      <c r="L37" s="163" t="str">
        <f t="shared" si="13"/>
        <v>нд</v>
      </c>
      <c r="M37" s="166" t="s">
        <v>475</v>
      </c>
      <c r="N37" s="166" t="s">
        <v>475</v>
      </c>
      <c r="O37" s="166" t="s">
        <v>475</v>
      </c>
      <c r="P37" s="166" t="s">
        <v>475</v>
      </c>
      <c r="Q37" s="166" t="s">
        <v>475</v>
      </c>
      <c r="R37" s="166" t="s">
        <v>475</v>
      </c>
      <c r="S37" s="166" t="s">
        <v>475</v>
      </c>
      <c r="T37" s="166" t="s">
        <v>475</v>
      </c>
      <c r="U37" s="166" t="s">
        <v>475</v>
      </c>
      <c r="V37" s="163" t="s">
        <v>475</v>
      </c>
      <c r="W37" s="166" t="s">
        <v>475</v>
      </c>
    </row>
    <row r="38" spans="1:23" x14ac:dyDescent="0.25">
      <c r="A38" s="183" t="s">
        <v>142</v>
      </c>
      <c r="B38" s="184" t="s">
        <v>130</v>
      </c>
      <c r="C38" s="163" t="s">
        <v>475</v>
      </c>
      <c r="D38" s="166" t="s">
        <v>475</v>
      </c>
      <c r="E38" s="166" t="s">
        <v>475</v>
      </c>
      <c r="F38" s="166" t="s">
        <v>475</v>
      </c>
      <c r="G38" s="164" t="s">
        <v>475</v>
      </c>
      <c r="H38" s="166" t="s">
        <v>475</v>
      </c>
      <c r="I38" s="166" t="s">
        <v>475</v>
      </c>
      <c r="J38" s="163" t="str">
        <f t="shared" si="13"/>
        <v>нд</v>
      </c>
      <c r="K38" s="166" t="s">
        <v>475</v>
      </c>
      <c r="L38" s="163" t="str">
        <f t="shared" si="13"/>
        <v>нд</v>
      </c>
      <c r="M38" s="166" t="s">
        <v>475</v>
      </c>
      <c r="N38" s="166" t="s">
        <v>475</v>
      </c>
      <c r="O38" s="166" t="s">
        <v>475</v>
      </c>
      <c r="P38" s="166" t="s">
        <v>475</v>
      </c>
      <c r="Q38" s="166" t="s">
        <v>475</v>
      </c>
      <c r="R38" s="166" t="s">
        <v>475</v>
      </c>
      <c r="S38" s="166" t="s">
        <v>475</v>
      </c>
      <c r="T38" s="166" t="s">
        <v>475</v>
      </c>
      <c r="U38" s="166" t="s">
        <v>475</v>
      </c>
      <c r="V38" s="163" t="s">
        <v>475</v>
      </c>
      <c r="W38" s="166" t="s">
        <v>475</v>
      </c>
    </row>
    <row r="39" spans="1:23" x14ac:dyDescent="0.25">
      <c r="A39" s="183" t="s">
        <v>141</v>
      </c>
      <c r="B39" s="184" t="s">
        <v>128</v>
      </c>
      <c r="C39" s="163" t="s">
        <v>475</v>
      </c>
      <c r="D39" s="166" t="s">
        <v>475</v>
      </c>
      <c r="E39" s="166" t="s">
        <v>475</v>
      </c>
      <c r="F39" s="166" t="s">
        <v>475</v>
      </c>
      <c r="G39" s="164" t="s">
        <v>475</v>
      </c>
      <c r="H39" s="166" t="s">
        <v>475</v>
      </c>
      <c r="I39" s="166" t="s">
        <v>475</v>
      </c>
      <c r="J39" s="163" t="str">
        <f t="shared" si="13"/>
        <v>нд</v>
      </c>
      <c r="K39" s="166" t="s">
        <v>475</v>
      </c>
      <c r="L39" s="163" t="str">
        <f t="shared" si="13"/>
        <v>нд</v>
      </c>
      <c r="M39" s="166" t="s">
        <v>475</v>
      </c>
      <c r="N39" s="166" t="s">
        <v>475</v>
      </c>
      <c r="O39" s="166" t="s">
        <v>475</v>
      </c>
      <c r="P39" s="166" t="s">
        <v>475</v>
      </c>
      <c r="Q39" s="166" t="s">
        <v>475</v>
      </c>
      <c r="R39" s="166" t="s">
        <v>475</v>
      </c>
      <c r="S39" s="166" t="s">
        <v>475</v>
      </c>
      <c r="T39" s="166" t="s">
        <v>475</v>
      </c>
      <c r="U39" s="166" t="s">
        <v>475</v>
      </c>
      <c r="V39" s="163" t="s">
        <v>475</v>
      </c>
      <c r="W39" s="166" t="s">
        <v>475</v>
      </c>
    </row>
    <row r="40" spans="1:23" x14ac:dyDescent="0.25">
      <c r="A40" s="183" t="s">
        <v>140</v>
      </c>
      <c r="B40" s="184" t="s">
        <v>126</v>
      </c>
      <c r="C40" s="163" t="s">
        <v>475</v>
      </c>
      <c r="D40" s="166" t="s">
        <v>475</v>
      </c>
      <c r="E40" s="166" t="s">
        <v>475</v>
      </c>
      <c r="F40" s="166" t="s">
        <v>475</v>
      </c>
      <c r="G40" s="164" t="s">
        <v>475</v>
      </c>
      <c r="H40" s="166" t="s">
        <v>475</v>
      </c>
      <c r="I40" s="166" t="s">
        <v>475</v>
      </c>
      <c r="J40" s="163" t="str">
        <f t="shared" si="13"/>
        <v>нд</v>
      </c>
      <c r="K40" s="166" t="s">
        <v>475</v>
      </c>
      <c r="L40" s="163" t="str">
        <f t="shared" si="13"/>
        <v>нд</v>
      </c>
      <c r="M40" s="166" t="s">
        <v>475</v>
      </c>
      <c r="N40" s="166" t="s">
        <v>475</v>
      </c>
      <c r="O40" s="166" t="s">
        <v>475</v>
      </c>
      <c r="P40" s="166" t="s">
        <v>475</v>
      </c>
      <c r="Q40" s="166" t="s">
        <v>475</v>
      </c>
      <c r="R40" s="166" t="s">
        <v>475</v>
      </c>
      <c r="S40" s="166" t="s">
        <v>475</v>
      </c>
      <c r="T40" s="166" t="s">
        <v>475</v>
      </c>
      <c r="U40" s="166" t="s">
        <v>475</v>
      </c>
      <c r="V40" s="163" t="s">
        <v>475</v>
      </c>
      <c r="W40" s="166" t="s">
        <v>475</v>
      </c>
    </row>
    <row r="41" spans="1:23" ht="18.75" x14ac:dyDescent="0.25">
      <c r="A41" s="183" t="s">
        <v>139</v>
      </c>
      <c r="B41" s="186" t="s">
        <v>124</v>
      </c>
      <c r="C41" s="163" t="s">
        <v>475</v>
      </c>
      <c r="D41" s="166" t="s">
        <v>475</v>
      </c>
      <c r="E41" s="166" t="s">
        <v>475</v>
      </c>
      <c r="F41" s="166" t="s">
        <v>475</v>
      </c>
      <c r="G41" s="164" t="s">
        <v>475</v>
      </c>
      <c r="H41" s="166" t="s">
        <v>475</v>
      </c>
      <c r="I41" s="166" t="s">
        <v>475</v>
      </c>
      <c r="J41" s="163" t="str">
        <f t="shared" si="13"/>
        <v>нд</v>
      </c>
      <c r="K41" s="166" t="s">
        <v>475</v>
      </c>
      <c r="L41" s="163" t="str">
        <f t="shared" si="13"/>
        <v>нд</v>
      </c>
      <c r="M41" s="166" t="s">
        <v>475</v>
      </c>
      <c r="N41" s="166" t="s">
        <v>475</v>
      </c>
      <c r="O41" s="166" t="s">
        <v>475</v>
      </c>
      <c r="P41" s="166" t="s">
        <v>475</v>
      </c>
      <c r="Q41" s="166" t="s">
        <v>475</v>
      </c>
      <c r="R41" s="166" t="s">
        <v>475</v>
      </c>
      <c r="S41" s="166" t="s">
        <v>475</v>
      </c>
      <c r="T41" s="166" t="s">
        <v>475</v>
      </c>
      <c r="U41" s="166" t="s">
        <v>475</v>
      </c>
      <c r="V41" s="163" t="s">
        <v>475</v>
      </c>
      <c r="W41" s="166" t="s">
        <v>475</v>
      </c>
    </row>
    <row r="42" spans="1:23" x14ac:dyDescent="0.25">
      <c r="A42" s="181" t="s">
        <v>54</v>
      </c>
      <c r="B42" s="182" t="s">
        <v>138</v>
      </c>
      <c r="C42" s="163" t="s">
        <v>475</v>
      </c>
      <c r="D42" s="166" t="s">
        <v>475</v>
      </c>
      <c r="E42" s="166" t="s">
        <v>475</v>
      </c>
      <c r="F42" s="166" t="s">
        <v>475</v>
      </c>
      <c r="G42" s="164" t="s">
        <v>475</v>
      </c>
      <c r="H42" s="166" t="s">
        <v>475</v>
      </c>
      <c r="I42" s="166" t="s">
        <v>475</v>
      </c>
      <c r="J42" s="163" t="str">
        <f t="shared" si="13"/>
        <v>нд</v>
      </c>
      <c r="K42" s="166" t="s">
        <v>475</v>
      </c>
      <c r="L42" s="163" t="str">
        <f t="shared" si="13"/>
        <v>нд</v>
      </c>
      <c r="M42" s="166" t="s">
        <v>475</v>
      </c>
      <c r="N42" s="166" t="s">
        <v>475</v>
      </c>
      <c r="O42" s="166" t="s">
        <v>475</v>
      </c>
      <c r="P42" s="166" t="s">
        <v>475</v>
      </c>
      <c r="Q42" s="166" t="s">
        <v>475</v>
      </c>
      <c r="R42" s="166" t="s">
        <v>475</v>
      </c>
      <c r="S42" s="166" t="s">
        <v>475</v>
      </c>
      <c r="T42" s="166" t="s">
        <v>475</v>
      </c>
      <c r="U42" s="166" t="s">
        <v>475</v>
      </c>
      <c r="V42" s="163" t="s">
        <v>475</v>
      </c>
      <c r="W42" s="166" t="s">
        <v>475</v>
      </c>
    </row>
    <row r="43" spans="1:23" x14ac:dyDescent="0.25">
      <c r="A43" s="183" t="s">
        <v>137</v>
      </c>
      <c r="B43" s="184" t="s">
        <v>136</v>
      </c>
      <c r="C43" s="163" t="s">
        <v>475</v>
      </c>
      <c r="D43" s="166" t="s">
        <v>475</v>
      </c>
      <c r="E43" s="166" t="s">
        <v>475</v>
      </c>
      <c r="F43" s="166" t="s">
        <v>475</v>
      </c>
      <c r="G43" s="164" t="s">
        <v>475</v>
      </c>
      <c r="H43" s="166" t="s">
        <v>475</v>
      </c>
      <c r="I43" s="166" t="s">
        <v>475</v>
      </c>
      <c r="J43" s="163" t="str">
        <f t="shared" si="13"/>
        <v>нд</v>
      </c>
      <c r="K43" s="166" t="s">
        <v>475</v>
      </c>
      <c r="L43" s="163" t="str">
        <f t="shared" si="13"/>
        <v>нд</v>
      </c>
      <c r="M43" s="166" t="s">
        <v>475</v>
      </c>
      <c r="N43" s="166" t="s">
        <v>475</v>
      </c>
      <c r="O43" s="166" t="s">
        <v>475</v>
      </c>
      <c r="P43" s="166" t="s">
        <v>475</v>
      </c>
      <c r="Q43" s="166" t="s">
        <v>475</v>
      </c>
      <c r="R43" s="166" t="s">
        <v>475</v>
      </c>
      <c r="S43" s="166" t="s">
        <v>475</v>
      </c>
      <c r="T43" s="166" t="s">
        <v>475</v>
      </c>
      <c r="U43" s="166" t="s">
        <v>475</v>
      </c>
      <c r="V43" s="163" t="s">
        <v>475</v>
      </c>
      <c r="W43" s="166" t="s">
        <v>475</v>
      </c>
    </row>
    <row r="44" spans="1:23" x14ac:dyDescent="0.25">
      <c r="A44" s="183" t="s">
        <v>135</v>
      </c>
      <c r="B44" s="184" t="s">
        <v>134</v>
      </c>
      <c r="C44" s="163" t="s">
        <v>475</v>
      </c>
      <c r="D44" s="166" t="s">
        <v>475</v>
      </c>
      <c r="E44" s="166" t="s">
        <v>475</v>
      </c>
      <c r="F44" s="166" t="s">
        <v>475</v>
      </c>
      <c r="G44" s="164" t="s">
        <v>475</v>
      </c>
      <c r="H44" s="166" t="s">
        <v>475</v>
      </c>
      <c r="I44" s="166" t="s">
        <v>475</v>
      </c>
      <c r="J44" s="163" t="str">
        <f t="shared" si="13"/>
        <v>нд</v>
      </c>
      <c r="K44" s="166" t="s">
        <v>475</v>
      </c>
      <c r="L44" s="163" t="str">
        <f t="shared" si="13"/>
        <v>нд</v>
      </c>
      <c r="M44" s="166" t="s">
        <v>475</v>
      </c>
      <c r="N44" s="166" t="s">
        <v>475</v>
      </c>
      <c r="O44" s="166" t="s">
        <v>475</v>
      </c>
      <c r="P44" s="166" t="s">
        <v>475</v>
      </c>
      <c r="Q44" s="166" t="s">
        <v>475</v>
      </c>
      <c r="R44" s="166" t="s">
        <v>475</v>
      </c>
      <c r="S44" s="166" t="s">
        <v>475</v>
      </c>
      <c r="T44" s="166" t="s">
        <v>475</v>
      </c>
      <c r="U44" s="166" t="s">
        <v>475</v>
      </c>
      <c r="V44" s="163" t="s">
        <v>475</v>
      </c>
      <c r="W44" s="166" t="s">
        <v>475</v>
      </c>
    </row>
    <row r="45" spans="1:23" x14ac:dyDescent="0.25">
      <c r="A45" s="183" t="s">
        <v>133</v>
      </c>
      <c r="B45" s="184" t="s">
        <v>132</v>
      </c>
      <c r="C45" s="163" t="s">
        <v>475</v>
      </c>
      <c r="D45" s="166" t="s">
        <v>475</v>
      </c>
      <c r="E45" s="166" t="s">
        <v>475</v>
      </c>
      <c r="F45" s="166" t="s">
        <v>475</v>
      </c>
      <c r="G45" s="164" t="s">
        <v>475</v>
      </c>
      <c r="H45" s="166" t="s">
        <v>475</v>
      </c>
      <c r="I45" s="166" t="s">
        <v>475</v>
      </c>
      <c r="J45" s="163" t="str">
        <f t="shared" si="13"/>
        <v>нд</v>
      </c>
      <c r="K45" s="166" t="s">
        <v>475</v>
      </c>
      <c r="L45" s="163" t="str">
        <f t="shared" si="13"/>
        <v>нд</v>
      </c>
      <c r="M45" s="166" t="s">
        <v>475</v>
      </c>
      <c r="N45" s="166" t="s">
        <v>475</v>
      </c>
      <c r="O45" s="166" t="s">
        <v>475</v>
      </c>
      <c r="P45" s="166" t="s">
        <v>475</v>
      </c>
      <c r="Q45" s="166" t="s">
        <v>475</v>
      </c>
      <c r="R45" s="166" t="s">
        <v>475</v>
      </c>
      <c r="S45" s="166" t="s">
        <v>475</v>
      </c>
      <c r="T45" s="166" t="s">
        <v>475</v>
      </c>
      <c r="U45" s="166" t="s">
        <v>475</v>
      </c>
      <c r="V45" s="163" t="s">
        <v>475</v>
      </c>
      <c r="W45" s="166" t="s">
        <v>475</v>
      </c>
    </row>
    <row r="46" spans="1:23" x14ac:dyDescent="0.25">
      <c r="A46" s="183" t="s">
        <v>131</v>
      </c>
      <c r="B46" s="184" t="s">
        <v>130</v>
      </c>
      <c r="C46" s="163" t="s">
        <v>475</v>
      </c>
      <c r="D46" s="166" t="s">
        <v>475</v>
      </c>
      <c r="E46" s="166" t="s">
        <v>475</v>
      </c>
      <c r="F46" s="166" t="s">
        <v>475</v>
      </c>
      <c r="G46" s="164" t="s">
        <v>475</v>
      </c>
      <c r="H46" s="166" t="s">
        <v>475</v>
      </c>
      <c r="I46" s="166" t="s">
        <v>475</v>
      </c>
      <c r="J46" s="163" t="str">
        <f t="shared" si="13"/>
        <v>нд</v>
      </c>
      <c r="K46" s="166" t="s">
        <v>475</v>
      </c>
      <c r="L46" s="163" t="str">
        <f t="shared" si="13"/>
        <v>нд</v>
      </c>
      <c r="M46" s="166" t="s">
        <v>475</v>
      </c>
      <c r="N46" s="166" t="s">
        <v>475</v>
      </c>
      <c r="O46" s="166" t="s">
        <v>475</v>
      </c>
      <c r="P46" s="166" t="s">
        <v>475</v>
      </c>
      <c r="Q46" s="166" t="s">
        <v>475</v>
      </c>
      <c r="R46" s="166" t="s">
        <v>475</v>
      </c>
      <c r="S46" s="166" t="s">
        <v>475</v>
      </c>
      <c r="T46" s="166" t="s">
        <v>475</v>
      </c>
      <c r="U46" s="166" t="s">
        <v>475</v>
      </c>
      <c r="V46" s="163" t="s">
        <v>475</v>
      </c>
      <c r="W46" s="166" t="s">
        <v>475</v>
      </c>
    </row>
    <row r="47" spans="1:23" x14ac:dyDescent="0.25">
      <c r="A47" s="183" t="s">
        <v>129</v>
      </c>
      <c r="B47" s="184" t="s">
        <v>128</v>
      </c>
      <c r="C47" s="163" t="s">
        <v>475</v>
      </c>
      <c r="D47" s="166" t="s">
        <v>475</v>
      </c>
      <c r="E47" s="166" t="s">
        <v>475</v>
      </c>
      <c r="F47" s="166" t="s">
        <v>475</v>
      </c>
      <c r="G47" s="164" t="s">
        <v>475</v>
      </c>
      <c r="H47" s="166" t="s">
        <v>475</v>
      </c>
      <c r="I47" s="166" t="s">
        <v>475</v>
      </c>
      <c r="J47" s="163" t="str">
        <f t="shared" si="13"/>
        <v>нд</v>
      </c>
      <c r="K47" s="166" t="s">
        <v>475</v>
      </c>
      <c r="L47" s="163" t="str">
        <f t="shared" si="13"/>
        <v>нд</v>
      </c>
      <c r="M47" s="166" t="s">
        <v>475</v>
      </c>
      <c r="N47" s="166" t="s">
        <v>475</v>
      </c>
      <c r="O47" s="166" t="s">
        <v>475</v>
      </c>
      <c r="P47" s="166" t="s">
        <v>475</v>
      </c>
      <c r="Q47" s="166" t="s">
        <v>475</v>
      </c>
      <c r="R47" s="166" t="s">
        <v>475</v>
      </c>
      <c r="S47" s="166" t="s">
        <v>475</v>
      </c>
      <c r="T47" s="166" t="s">
        <v>475</v>
      </c>
      <c r="U47" s="166" t="s">
        <v>475</v>
      </c>
      <c r="V47" s="163" t="s">
        <v>475</v>
      </c>
      <c r="W47" s="166" t="s">
        <v>475</v>
      </c>
    </row>
    <row r="48" spans="1:23" x14ac:dyDescent="0.25">
      <c r="A48" s="183" t="s">
        <v>127</v>
      </c>
      <c r="B48" s="184" t="s">
        <v>126</v>
      </c>
      <c r="C48" s="163" t="s">
        <v>475</v>
      </c>
      <c r="D48" s="166" t="s">
        <v>475</v>
      </c>
      <c r="E48" s="166" t="s">
        <v>475</v>
      </c>
      <c r="F48" s="166" t="s">
        <v>475</v>
      </c>
      <c r="G48" s="164" t="s">
        <v>475</v>
      </c>
      <c r="H48" s="166" t="s">
        <v>475</v>
      </c>
      <c r="I48" s="166" t="s">
        <v>475</v>
      </c>
      <c r="J48" s="163" t="str">
        <f t="shared" si="13"/>
        <v>нд</v>
      </c>
      <c r="K48" s="166" t="s">
        <v>475</v>
      </c>
      <c r="L48" s="163" t="str">
        <f t="shared" si="13"/>
        <v>нд</v>
      </c>
      <c r="M48" s="166" t="s">
        <v>475</v>
      </c>
      <c r="N48" s="166" t="s">
        <v>475</v>
      </c>
      <c r="O48" s="166" t="s">
        <v>475</v>
      </c>
      <c r="P48" s="166" t="s">
        <v>475</v>
      </c>
      <c r="Q48" s="166" t="s">
        <v>475</v>
      </c>
      <c r="R48" s="166" t="s">
        <v>475</v>
      </c>
      <c r="S48" s="166" t="s">
        <v>475</v>
      </c>
      <c r="T48" s="166" t="s">
        <v>475</v>
      </c>
      <c r="U48" s="166" t="s">
        <v>475</v>
      </c>
      <c r="V48" s="163" t="s">
        <v>475</v>
      </c>
      <c r="W48" s="166" t="s">
        <v>475</v>
      </c>
    </row>
    <row r="49" spans="1:23" x14ac:dyDescent="0.25">
      <c r="A49" s="183" t="s">
        <v>125</v>
      </c>
      <c r="B49" s="186" t="s">
        <v>468</v>
      </c>
      <c r="C49" s="163" t="s">
        <v>475</v>
      </c>
      <c r="D49" s="166" t="s">
        <v>475</v>
      </c>
      <c r="E49" s="166" t="s">
        <v>475</v>
      </c>
      <c r="F49" s="166" t="s">
        <v>475</v>
      </c>
      <c r="G49" s="164" t="s">
        <v>475</v>
      </c>
      <c r="H49" s="166" t="s">
        <v>475</v>
      </c>
      <c r="I49" s="166" t="s">
        <v>475</v>
      </c>
      <c r="J49" s="163" t="str">
        <f t="shared" si="13"/>
        <v>нд</v>
      </c>
      <c r="K49" s="166" t="s">
        <v>475</v>
      </c>
      <c r="L49" s="163" t="str">
        <f t="shared" si="13"/>
        <v>нд</v>
      </c>
      <c r="M49" s="166" t="s">
        <v>475</v>
      </c>
      <c r="N49" s="166" t="s">
        <v>475</v>
      </c>
      <c r="O49" s="166" t="s">
        <v>475</v>
      </c>
      <c r="P49" s="166" t="s">
        <v>475</v>
      </c>
      <c r="Q49" s="166" t="s">
        <v>475</v>
      </c>
      <c r="R49" s="166" t="s">
        <v>475</v>
      </c>
      <c r="S49" s="166" t="s">
        <v>475</v>
      </c>
      <c r="T49" s="166" t="s">
        <v>475</v>
      </c>
      <c r="U49" s="166" t="s">
        <v>475</v>
      </c>
      <c r="V49" s="163" t="s">
        <v>475</v>
      </c>
      <c r="W49" s="166" t="s">
        <v>475</v>
      </c>
    </row>
    <row r="50" spans="1:23" x14ac:dyDescent="0.25">
      <c r="A50" s="181" t="s">
        <v>52</v>
      </c>
      <c r="B50" s="182" t="s">
        <v>123</v>
      </c>
      <c r="C50" s="163" t="s">
        <v>475</v>
      </c>
      <c r="D50" s="167" t="s">
        <v>475</v>
      </c>
      <c r="E50" s="167" t="s">
        <v>475</v>
      </c>
      <c r="F50" s="167" t="s">
        <v>475</v>
      </c>
      <c r="G50" s="164" t="s">
        <v>475</v>
      </c>
      <c r="H50" s="167" t="s">
        <v>475</v>
      </c>
      <c r="I50" s="167" t="s">
        <v>475</v>
      </c>
      <c r="J50" s="163" t="str">
        <f t="shared" si="13"/>
        <v>нд</v>
      </c>
      <c r="K50" s="166" t="s">
        <v>475</v>
      </c>
      <c r="L50" s="163" t="str">
        <f t="shared" si="13"/>
        <v>нд</v>
      </c>
      <c r="M50" s="166" t="s">
        <v>475</v>
      </c>
      <c r="N50" s="167" t="s">
        <v>475</v>
      </c>
      <c r="O50" s="167" t="s">
        <v>475</v>
      </c>
      <c r="P50" s="167" t="s">
        <v>475</v>
      </c>
      <c r="Q50" s="167" t="s">
        <v>475</v>
      </c>
      <c r="R50" s="167" t="s">
        <v>475</v>
      </c>
      <c r="S50" s="167" t="s">
        <v>475</v>
      </c>
      <c r="T50" s="167" t="s">
        <v>475</v>
      </c>
      <c r="U50" s="167" t="s">
        <v>475</v>
      </c>
      <c r="V50" s="163" t="s">
        <v>475</v>
      </c>
      <c r="W50" s="167" t="s">
        <v>475</v>
      </c>
    </row>
    <row r="51" spans="1:23" x14ac:dyDescent="0.25">
      <c r="A51" s="183" t="s">
        <v>122</v>
      </c>
      <c r="B51" s="184" t="s">
        <v>121</v>
      </c>
      <c r="C51" s="253">
        <v>101.04319123235</v>
      </c>
      <c r="D51" s="163">
        <f>D29</f>
        <v>95.610465215000005</v>
      </c>
      <c r="E51" s="266">
        <f>F51</f>
        <v>95.610465214999991</v>
      </c>
      <c r="F51" s="266">
        <f>L51</f>
        <v>95.610465214999991</v>
      </c>
      <c r="G51" s="163">
        <f t="shared" ref="G51:U51" si="14">G29</f>
        <v>0</v>
      </c>
      <c r="H51" s="163">
        <f t="shared" ref="H51:I51" si="15">H29</f>
        <v>0</v>
      </c>
      <c r="I51" s="163">
        <f t="shared" si="15"/>
        <v>0</v>
      </c>
      <c r="J51" s="163">
        <f>K51</f>
        <v>101.04319123235</v>
      </c>
      <c r="K51" s="163">
        <f>K29+C30</f>
        <v>101.04319123235</v>
      </c>
      <c r="L51" s="266">
        <f>M51</f>
        <v>95.610465214999991</v>
      </c>
      <c r="M51" s="266">
        <f>W51</f>
        <v>95.610465214999991</v>
      </c>
      <c r="N51" s="163">
        <f t="shared" si="14"/>
        <v>0</v>
      </c>
      <c r="O51" s="163">
        <f t="shared" si="14"/>
        <v>0</v>
      </c>
      <c r="P51" s="163">
        <f t="shared" si="14"/>
        <v>0</v>
      </c>
      <c r="Q51" s="163">
        <f t="shared" si="14"/>
        <v>0</v>
      </c>
      <c r="R51" s="163">
        <f t="shared" si="14"/>
        <v>0</v>
      </c>
      <c r="S51" s="163">
        <f t="shared" si="14"/>
        <v>0</v>
      </c>
      <c r="T51" s="163">
        <f t="shared" si="14"/>
        <v>0</v>
      </c>
      <c r="U51" s="163">
        <f t="shared" si="14"/>
        <v>0</v>
      </c>
      <c r="V51" s="253">
        <f>V29+C30</f>
        <v>101.04319123235</v>
      </c>
      <c r="W51" s="163">
        <f>W29+D30</f>
        <v>95.610465214999991</v>
      </c>
    </row>
    <row r="52" spans="1:23" x14ac:dyDescent="0.25">
      <c r="A52" s="183" t="s">
        <v>120</v>
      </c>
      <c r="B52" s="184" t="s">
        <v>114</v>
      </c>
      <c r="C52" s="163" t="s">
        <v>475</v>
      </c>
      <c r="D52" s="167" t="s">
        <v>475</v>
      </c>
      <c r="E52" s="267" t="s">
        <v>475</v>
      </c>
      <c r="F52" s="267" t="s">
        <v>475</v>
      </c>
      <c r="G52" s="164" t="s">
        <v>475</v>
      </c>
      <c r="H52" s="167" t="s">
        <v>475</v>
      </c>
      <c r="I52" s="167" t="s">
        <v>475</v>
      </c>
      <c r="J52" s="163" t="str">
        <f t="shared" si="13"/>
        <v>нд</v>
      </c>
      <c r="K52" s="166" t="s">
        <v>475</v>
      </c>
      <c r="L52" s="163" t="str">
        <f t="shared" si="13"/>
        <v>нд</v>
      </c>
      <c r="M52" s="166" t="s">
        <v>475</v>
      </c>
      <c r="N52" s="167" t="s">
        <v>475</v>
      </c>
      <c r="O52" s="167" t="s">
        <v>475</v>
      </c>
      <c r="P52" s="167" t="s">
        <v>475</v>
      </c>
      <c r="Q52" s="167" t="s">
        <v>475</v>
      </c>
      <c r="R52" s="167" t="s">
        <v>475</v>
      </c>
      <c r="S52" s="167" t="s">
        <v>475</v>
      </c>
      <c r="T52" s="167" t="s">
        <v>475</v>
      </c>
      <c r="U52" s="167" t="s">
        <v>475</v>
      </c>
      <c r="V52" s="163" t="s">
        <v>475</v>
      </c>
      <c r="W52" s="167" t="s">
        <v>475</v>
      </c>
    </row>
    <row r="53" spans="1:23" x14ac:dyDescent="0.25">
      <c r="A53" s="183" t="s">
        <v>119</v>
      </c>
      <c r="B53" s="186" t="s">
        <v>113</v>
      </c>
      <c r="C53" s="163" t="s">
        <v>475</v>
      </c>
      <c r="D53" s="167" t="s">
        <v>475</v>
      </c>
      <c r="E53" s="267" t="s">
        <v>475</v>
      </c>
      <c r="F53" s="267" t="s">
        <v>475</v>
      </c>
      <c r="G53" s="164" t="s">
        <v>475</v>
      </c>
      <c r="H53" s="167" t="s">
        <v>475</v>
      </c>
      <c r="I53" s="167" t="s">
        <v>475</v>
      </c>
      <c r="J53" s="163" t="str">
        <f t="shared" si="13"/>
        <v>нд</v>
      </c>
      <c r="K53" s="166" t="s">
        <v>475</v>
      </c>
      <c r="L53" s="163" t="str">
        <f t="shared" si="13"/>
        <v>нд</v>
      </c>
      <c r="M53" s="166" t="s">
        <v>475</v>
      </c>
      <c r="N53" s="167" t="s">
        <v>475</v>
      </c>
      <c r="O53" s="167" t="s">
        <v>475</v>
      </c>
      <c r="P53" s="167" t="s">
        <v>475</v>
      </c>
      <c r="Q53" s="167" t="s">
        <v>475</v>
      </c>
      <c r="R53" s="167" t="s">
        <v>475</v>
      </c>
      <c r="S53" s="167" t="s">
        <v>475</v>
      </c>
      <c r="T53" s="167" t="s">
        <v>475</v>
      </c>
      <c r="U53" s="167" t="s">
        <v>475</v>
      </c>
      <c r="V53" s="163" t="s">
        <v>475</v>
      </c>
      <c r="W53" s="167" t="s">
        <v>475</v>
      </c>
    </row>
    <row r="54" spans="1:23" x14ac:dyDescent="0.25">
      <c r="A54" s="183" t="s">
        <v>118</v>
      </c>
      <c r="B54" s="186" t="s">
        <v>112</v>
      </c>
      <c r="C54" s="163" t="s">
        <v>475</v>
      </c>
      <c r="D54" s="167" t="s">
        <v>475</v>
      </c>
      <c r="E54" s="267" t="s">
        <v>475</v>
      </c>
      <c r="F54" s="267" t="s">
        <v>475</v>
      </c>
      <c r="G54" s="164" t="s">
        <v>475</v>
      </c>
      <c r="H54" s="167" t="s">
        <v>475</v>
      </c>
      <c r="I54" s="167" t="s">
        <v>475</v>
      </c>
      <c r="J54" s="163" t="str">
        <f t="shared" si="13"/>
        <v>нд</v>
      </c>
      <c r="K54" s="166" t="s">
        <v>475</v>
      </c>
      <c r="L54" s="163" t="str">
        <f t="shared" si="13"/>
        <v>нд</v>
      </c>
      <c r="M54" s="166" t="s">
        <v>475</v>
      </c>
      <c r="N54" s="167" t="s">
        <v>475</v>
      </c>
      <c r="O54" s="167" t="s">
        <v>475</v>
      </c>
      <c r="P54" s="167" t="s">
        <v>475</v>
      </c>
      <c r="Q54" s="167" t="s">
        <v>475</v>
      </c>
      <c r="R54" s="167" t="s">
        <v>475</v>
      </c>
      <c r="S54" s="167" t="s">
        <v>475</v>
      </c>
      <c r="T54" s="167" t="s">
        <v>475</v>
      </c>
      <c r="U54" s="167" t="s">
        <v>475</v>
      </c>
      <c r="V54" s="163" t="s">
        <v>475</v>
      </c>
      <c r="W54" s="167" t="s">
        <v>475</v>
      </c>
    </row>
    <row r="55" spans="1:23" x14ac:dyDescent="0.25">
      <c r="A55" s="183" t="s">
        <v>117</v>
      </c>
      <c r="B55" s="186" t="s">
        <v>111</v>
      </c>
      <c r="C55" s="163" t="s">
        <v>475</v>
      </c>
      <c r="D55" s="167" t="s">
        <v>475</v>
      </c>
      <c r="E55" s="267" t="s">
        <v>475</v>
      </c>
      <c r="F55" s="267" t="s">
        <v>475</v>
      </c>
      <c r="G55" s="164" t="s">
        <v>475</v>
      </c>
      <c r="H55" s="167" t="s">
        <v>475</v>
      </c>
      <c r="I55" s="167" t="s">
        <v>475</v>
      </c>
      <c r="J55" s="163" t="str">
        <f t="shared" si="13"/>
        <v>нд</v>
      </c>
      <c r="K55" s="166" t="s">
        <v>475</v>
      </c>
      <c r="L55" s="163" t="str">
        <f t="shared" si="13"/>
        <v>нд</v>
      </c>
      <c r="M55" s="166" t="s">
        <v>475</v>
      </c>
      <c r="N55" s="167" t="s">
        <v>475</v>
      </c>
      <c r="O55" s="167" t="s">
        <v>475</v>
      </c>
      <c r="P55" s="167" t="s">
        <v>475</v>
      </c>
      <c r="Q55" s="167" t="s">
        <v>475</v>
      </c>
      <c r="R55" s="167" t="s">
        <v>475</v>
      </c>
      <c r="S55" s="167" t="s">
        <v>475</v>
      </c>
      <c r="T55" s="167" t="s">
        <v>475</v>
      </c>
      <c r="U55" s="167" t="s">
        <v>475</v>
      </c>
      <c r="V55" s="163" t="s">
        <v>475</v>
      </c>
      <c r="W55" s="167" t="s">
        <v>475</v>
      </c>
    </row>
    <row r="56" spans="1:23" s="174" customFormat="1" x14ac:dyDescent="0.25">
      <c r="A56" s="183" t="s">
        <v>116</v>
      </c>
      <c r="B56" s="186" t="s">
        <v>487</v>
      </c>
      <c r="C56" s="228">
        <v>26</v>
      </c>
      <c r="D56" s="265">
        <v>24</v>
      </c>
      <c r="E56" s="265">
        <v>24</v>
      </c>
      <c r="F56" s="265">
        <v>24</v>
      </c>
      <c r="G56" s="228">
        <v>0</v>
      </c>
      <c r="H56" s="228">
        <v>0</v>
      </c>
      <c r="I56" s="228">
        <v>0</v>
      </c>
      <c r="J56" s="228">
        <f t="shared" si="13"/>
        <v>26</v>
      </c>
      <c r="K56" s="228">
        <v>26</v>
      </c>
      <c r="L56" s="228">
        <f t="shared" si="13"/>
        <v>24</v>
      </c>
      <c r="M56" s="228">
        <v>24</v>
      </c>
      <c r="N56" s="228">
        <v>0</v>
      </c>
      <c r="O56" s="228">
        <v>0</v>
      </c>
      <c r="P56" s="228">
        <v>0</v>
      </c>
      <c r="Q56" s="228">
        <v>0</v>
      </c>
      <c r="R56" s="228">
        <v>0</v>
      </c>
      <c r="S56" s="228">
        <v>0</v>
      </c>
      <c r="T56" s="228">
        <v>0</v>
      </c>
      <c r="U56" s="228">
        <v>0</v>
      </c>
      <c r="V56" s="228">
        <v>26</v>
      </c>
      <c r="W56" s="228">
        <v>24</v>
      </c>
    </row>
    <row r="57" spans="1:23" ht="31.5" x14ac:dyDescent="0.25">
      <c r="A57" s="181" t="s">
        <v>51</v>
      </c>
      <c r="B57" s="187" t="s">
        <v>213</v>
      </c>
      <c r="C57" s="167" t="s">
        <v>475</v>
      </c>
      <c r="D57" s="167" t="s">
        <v>475</v>
      </c>
      <c r="E57" s="167" t="s">
        <v>475</v>
      </c>
      <c r="F57" s="167" t="s">
        <v>475</v>
      </c>
      <c r="G57" s="164" t="s">
        <v>475</v>
      </c>
      <c r="H57" s="167" t="s">
        <v>475</v>
      </c>
      <c r="I57" s="167" t="s">
        <v>475</v>
      </c>
      <c r="J57" s="163" t="str">
        <f t="shared" si="13"/>
        <v>нд</v>
      </c>
      <c r="K57" s="166" t="s">
        <v>475</v>
      </c>
      <c r="L57" s="163" t="str">
        <f t="shared" si="13"/>
        <v>нд</v>
      </c>
      <c r="M57" s="166" t="s">
        <v>475</v>
      </c>
      <c r="N57" s="167" t="s">
        <v>475</v>
      </c>
      <c r="O57" s="167" t="s">
        <v>475</v>
      </c>
      <c r="P57" s="167" t="s">
        <v>475</v>
      </c>
      <c r="Q57" s="167" t="s">
        <v>475</v>
      </c>
      <c r="R57" s="167" t="s">
        <v>475</v>
      </c>
      <c r="S57" s="167" t="s">
        <v>475</v>
      </c>
      <c r="T57" s="167" t="s">
        <v>475</v>
      </c>
      <c r="U57" s="167" t="s">
        <v>475</v>
      </c>
      <c r="V57" s="167" t="s">
        <v>475</v>
      </c>
      <c r="W57" s="167" t="s">
        <v>475</v>
      </c>
    </row>
    <row r="58" spans="1:23" x14ac:dyDescent="0.25">
      <c r="A58" s="181" t="s">
        <v>50</v>
      </c>
      <c r="B58" s="182" t="s">
        <v>115</v>
      </c>
      <c r="C58" s="163" t="s">
        <v>475</v>
      </c>
      <c r="D58" s="167" t="s">
        <v>475</v>
      </c>
      <c r="E58" s="167" t="s">
        <v>475</v>
      </c>
      <c r="F58" s="167" t="s">
        <v>475</v>
      </c>
      <c r="G58" s="164" t="s">
        <v>475</v>
      </c>
      <c r="H58" s="167" t="s">
        <v>475</v>
      </c>
      <c r="I58" s="167" t="s">
        <v>475</v>
      </c>
      <c r="J58" s="163" t="str">
        <f t="shared" si="13"/>
        <v>нд</v>
      </c>
      <c r="K58" s="166" t="s">
        <v>475</v>
      </c>
      <c r="L58" s="163" t="str">
        <f t="shared" si="13"/>
        <v>нд</v>
      </c>
      <c r="M58" s="166" t="s">
        <v>475</v>
      </c>
      <c r="N58" s="167" t="s">
        <v>475</v>
      </c>
      <c r="O58" s="167" t="s">
        <v>475</v>
      </c>
      <c r="P58" s="167" t="s">
        <v>475</v>
      </c>
      <c r="Q58" s="167" t="s">
        <v>475</v>
      </c>
      <c r="R58" s="167" t="s">
        <v>475</v>
      </c>
      <c r="S58" s="167" t="s">
        <v>475</v>
      </c>
      <c r="T58" s="167" t="s">
        <v>475</v>
      </c>
      <c r="U58" s="167" t="s">
        <v>475</v>
      </c>
      <c r="V58" s="163" t="s">
        <v>475</v>
      </c>
      <c r="W58" s="167" t="s">
        <v>475</v>
      </c>
    </row>
    <row r="59" spans="1:23" x14ac:dyDescent="0.25">
      <c r="A59" s="183" t="s">
        <v>207</v>
      </c>
      <c r="B59" s="188" t="s">
        <v>136</v>
      </c>
      <c r="C59" s="163" t="s">
        <v>475</v>
      </c>
      <c r="D59" s="167" t="s">
        <v>475</v>
      </c>
      <c r="E59" s="167" t="s">
        <v>475</v>
      </c>
      <c r="F59" s="167" t="s">
        <v>475</v>
      </c>
      <c r="G59" s="164" t="s">
        <v>475</v>
      </c>
      <c r="H59" s="167" t="s">
        <v>475</v>
      </c>
      <c r="I59" s="167" t="s">
        <v>475</v>
      </c>
      <c r="J59" s="163" t="str">
        <f t="shared" si="13"/>
        <v>нд</v>
      </c>
      <c r="K59" s="166" t="s">
        <v>475</v>
      </c>
      <c r="L59" s="163" t="str">
        <f t="shared" si="13"/>
        <v>нд</v>
      </c>
      <c r="M59" s="166" t="s">
        <v>475</v>
      </c>
      <c r="N59" s="167" t="s">
        <v>475</v>
      </c>
      <c r="O59" s="167" t="s">
        <v>475</v>
      </c>
      <c r="P59" s="167" t="s">
        <v>475</v>
      </c>
      <c r="Q59" s="167" t="s">
        <v>475</v>
      </c>
      <c r="R59" s="167" t="s">
        <v>475</v>
      </c>
      <c r="S59" s="167" t="s">
        <v>475</v>
      </c>
      <c r="T59" s="167" t="s">
        <v>475</v>
      </c>
      <c r="U59" s="167" t="s">
        <v>475</v>
      </c>
      <c r="V59" s="163" t="s">
        <v>475</v>
      </c>
      <c r="W59" s="167" t="s">
        <v>475</v>
      </c>
    </row>
    <row r="60" spans="1:23" x14ac:dyDescent="0.25">
      <c r="A60" s="183" t="s">
        <v>208</v>
      </c>
      <c r="B60" s="188" t="s">
        <v>134</v>
      </c>
      <c r="C60" s="163" t="s">
        <v>475</v>
      </c>
      <c r="D60" s="167" t="s">
        <v>475</v>
      </c>
      <c r="E60" s="167" t="s">
        <v>475</v>
      </c>
      <c r="F60" s="167" t="s">
        <v>475</v>
      </c>
      <c r="G60" s="164" t="s">
        <v>475</v>
      </c>
      <c r="H60" s="167" t="s">
        <v>475</v>
      </c>
      <c r="I60" s="167" t="s">
        <v>475</v>
      </c>
      <c r="J60" s="163" t="str">
        <f t="shared" si="13"/>
        <v>нд</v>
      </c>
      <c r="K60" s="166" t="s">
        <v>475</v>
      </c>
      <c r="L60" s="163" t="str">
        <f t="shared" si="13"/>
        <v>нд</v>
      </c>
      <c r="M60" s="166" t="s">
        <v>475</v>
      </c>
      <c r="N60" s="167" t="s">
        <v>475</v>
      </c>
      <c r="O60" s="167" t="s">
        <v>475</v>
      </c>
      <c r="P60" s="167" t="s">
        <v>475</v>
      </c>
      <c r="Q60" s="167" t="s">
        <v>475</v>
      </c>
      <c r="R60" s="167" t="s">
        <v>475</v>
      </c>
      <c r="S60" s="167" t="s">
        <v>475</v>
      </c>
      <c r="T60" s="167" t="s">
        <v>475</v>
      </c>
      <c r="U60" s="167" t="s">
        <v>475</v>
      </c>
      <c r="V60" s="163" t="s">
        <v>475</v>
      </c>
      <c r="W60" s="167" t="s">
        <v>475</v>
      </c>
    </row>
    <row r="61" spans="1:23" x14ac:dyDescent="0.25">
      <c r="A61" s="183" t="s">
        <v>209</v>
      </c>
      <c r="B61" s="188" t="s">
        <v>132</v>
      </c>
      <c r="C61" s="163" t="s">
        <v>475</v>
      </c>
      <c r="D61" s="167" t="s">
        <v>475</v>
      </c>
      <c r="E61" s="167" t="s">
        <v>475</v>
      </c>
      <c r="F61" s="167" t="s">
        <v>475</v>
      </c>
      <c r="G61" s="164" t="s">
        <v>475</v>
      </c>
      <c r="H61" s="167" t="s">
        <v>475</v>
      </c>
      <c r="I61" s="167" t="s">
        <v>475</v>
      </c>
      <c r="J61" s="163" t="str">
        <f t="shared" si="13"/>
        <v>нд</v>
      </c>
      <c r="K61" s="166" t="s">
        <v>475</v>
      </c>
      <c r="L61" s="163" t="str">
        <f t="shared" si="13"/>
        <v>нд</v>
      </c>
      <c r="M61" s="166" t="s">
        <v>475</v>
      </c>
      <c r="N61" s="167" t="s">
        <v>475</v>
      </c>
      <c r="O61" s="167" t="s">
        <v>475</v>
      </c>
      <c r="P61" s="167" t="s">
        <v>475</v>
      </c>
      <c r="Q61" s="167" t="s">
        <v>475</v>
      </c>
      <c r="R61" s="167" t="s">
        <v>475</v>
      </c>
      <c r="S61" s="167" t="s">
        <v>475</v>
      </c>
      <c r="T61" s="167" t="s">
        <v>475</v>
      </c>
      <c r="U61" s="167" t="s">
        <v>475</v>
      </c>
      <c r="V61" s="163" t="s">
        <v>475</v>
      </c>
      <c r="W61" s="167" t="s">
        <v>475</v>
      </c>
    </row>
    <row r="62" spans="1:23" x14ac:dyDescent="0.25">
      <c r="A62" s="183" t="s">
        <v>210</v>
      </c>
      <c r="B62" s="188" t="s">
        <v>212</v>
      </c>
      <c r="C62" s="163" t="s">
        <v>475</v>
      </c>
      <c r="D62" s="167" t="s">
        <v>475</v>
      </c>
      <c r="E62" s="167" t="s">
        <v>475</v>
      </c>
      <c r="F62" s="167" t="s">
        <v>475</v>
      </c>
      <c r="G62" s="164" t="s">
        <v>475</v>
      </c>
      <c r="H62" s="167" t="s">
        <v>475</v>
      </c>
      <c r="I62" s="167" t="s">
        <v>475</v>
      </c>
      <c r="J62" s="163" t="str">
        <f t="shared" si="13"/>
        <v>нд</v>
      </c>
      <c r="K62" s="166" t="s">
        <v>475</v>
      </c>
      <c r="L62" s="163" t="str">
        <f t="shared" si="13"/>
        <v>нд</v>
      </c>
      <c r="M62" s="166" t="s">
        <v>475</v>
      </c>
      <c r="N62" s="167" t="s">
        <v>475</v>
      </c>
      <c r="O62" s="167" t="s">
        <v>475</v>
      </c>
      <c r="P62" s="167" t="s">
        <v>475</v>
      </c>
      <c r="Q62" s="167" t="s">
        <v>475</v>
      </c>
      <c r="R62" s="167" t="s">
        <v>475</v>
      </c>
      <c r="S62" s="167" t="s">
        <v>475</v>
      </c>
      <c r="T62" s="167" t="s">
        <v>475</v>
      </c>
      <c r="U62" s="167" t="s">
        <v>475</v>
      </c>
      <c r="V62" s="163" t="s">
        <v>475</v>
      </c>
      <c r="W62" s="167" t="s">
        <v>475</v>
      </c>
    </row>
    <row r="63" spans="1:23" ht="18.75" x14ac:dyDescent="0.25">
      <c r="A63" s="183" t="s">
        <v>211</v>
      </c>
      <c r="B63" s="186" t="s">
        <v>110</v>
      </c>
      <c r="C63" s="163" t="s">
        <v>475</v>
      </c>
      <c r="D63" s="167" t="s">
        <v>475</v>
      </c>
      <c r="E63" s="167" t="s">
        <v>475</v>
      </c>
      <c r="F63" s="167" t="s">
        <v>475</v>
      </c>
      <c r="G63" s="164" t="s">
        <v>475</v>
      </c>
      <c r="H63" s="167" t="s">
        <v>475</v>
      </c>
      <c r="I63" s="167" t="s">
        <v>475</v>
      </c>
      <c r="J63" s="163" t="str">
        <f t="shared" si="13"/>
        <v>нд</v>
      </c>
      <c r="K63" s="166" t="s">
        <v>475</v>
      </c>
      <c r="L63" s="163" t="str">
        <f t="shared" si="13"/>
        <v>нд</v>
      </c>
      <c r="M63" s="166" t="s">
        <v>475</v>
      </c>
      <c r="N63" s="167" t="s">
        <v>475</v>
      </c>
      <c r="O63" s="167" t="s">
        <v>475</v>
      </c>
      <c r="P63" s="167" t="s">
        <v>475</v>
      </c>
      <c r="Q63" s="167" t="s">
        <v>475</v>
      </c>
      <c r="R63" s="167" t="s">
        <v>475</v>
      </c>
      <c r="S63" s="167" t="s">
        <v>475</v>
      </c>
      <c r="T63" s="167" t="s">
        <v>475</v>
      </c>
      <c r="U63" s="167" t="s">
        <v>475</v>
      </c>
      <c r="V63" s="163" t="s">
        <v>475</v>
      </c>
      <c r="W63" s="167" t="s">
        <v>475</v>
      </c>
    </row>
    <row r="64" spans="1:23" x14ac:dyDescent="0.25">
      <c r="A64" s="189"/>
      <c r="B64" s="190"/>
      <c r="J64" s="190"/>
      <c r="K64" s="190"/>
      <c r="L64" s="190"/>
      <c r="M64" s="190"/>
    </row>
    <row r="65" spans="2:13" ht="54" customHeight="1" x14ac:dyDescent="0.25">
      <c r="B65" s="191"/>
      <c r="L65" s="191"/>
      <c r="M65" s="191"/>
    </row>
    <row r="67" spans="2:13" ht="50.25" customHeight="1" x14ac:dyDescent="0.25">
      <c r="B67" s="192"/>
      <c r="L67" s="192"/>
      <c r="M67" s="192"/>
    </row>
    <row r="69" spans="2:13" ht="36.75" customHeight="1" x14ac:dyDescent="0.25">
      <c r="B69" s="191"/>
      <c r="L69" s="191"/>
      <c r="M69" s="191"/>
    </row>
    <row r="70" spans="2:13" x14ac:dyDescent="0.25">
      <c r="B70" s="193"/>
    </row>
    <row r="71" spans="2:13" ht="51" customHeight="1" x14ac:dyDescent="0.25">
      <c r="B71" s="191"/>
      <c r="L71" s="191"/>
      <c r="M71" s="191"/>
    </row>
    <row r="72" spans="2:13" ht="32.25" customHeight="1" x14ac:dyDescent="0.25">
      <c r="B72" s="192"/>
      <c r="L72" s="192"/>
      <c r="M72" s="192"/>
    </row>
    <row r="73" spans="2:13" ht="51.75" customHeight="1" x14ac:dyDescent="0.25">
      <c r="B73" s="191"/>
      <c r="L73" s="191"/>
      <c r="M73" s="191"/>
    </row>
    <row r="74" spans="2:13" ht="21.75" customHeight="1" x14ac:dyDescent="0.25">
      <c r="B74" s="194"/>
      <c r="L74" s="194"/>
      <c r="M74" s="194"/>
    </row>
    <row r="75" spans="2:13" ht="23.25" customHeight="1" x14ac:dyDescent="0.25">
      <c r="B75" s="195"/>
    </row>
    <row r="76" spans="2:13" ht="18.75" customHeight="1" x14ac:dyDescent="0.25">
      <c r="B76" s="196"/>
      <c r="L76" s="196"/>
      <c r="M76" s="196"/>
    </row>
  </sheetData>
  <mergeCells count="19">
    <mergeCell ref="A19:A21"/>
    <mergeCell ref="B19:B21"/>
    <mergeCell ref="D4:G5"/>
    <mergeCell ref="E8:G8"/>
    <mergeCell ref="E11:G11"/>
    <mergeCell ref="E9:G9"/>
    <mergeCell ref="B14:V14"/>
    <mergeCell ref="V19:W20"/>
    <mergeCell ref="J19:L19"/>
    <mergeCell ref="C19:D20"/>
    <mergeCell ref="G19:G21"/>
    <mergeCell ref="E19:F20"/>
    <mergeCell ref="R19:S19"/>
    <mergeCell ref="J20:K20"/>
    <mergeCell ref="L20:M20"/>
    <mergeCell ref="T19:U19"/>
    <mergeCell ref="N19:O19"/>
    <mergeCell ref="P19:Q19"/>
    <mergeCell ref="H19:I19"/>
  </mergeCells>
  <pageMargins left="0.39370078740157483" right="0.19685039370078741" top="0.59055118110236227" bottom="0.19685039370078741" header="0" footer="0"/>
  <pageSetup paperSize="8" scale="68"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7"/>
  <sheetViews>
    <sheetView view="pageBreakPreview" topLeftCell="A13" zoomScale="80" zoomScaleSheetLayoutView="80" workbookViewId="0">
      <selection activeCell="Q28" sqref="Q28"/>
    </sheetView>
  </sheetViews>
  <sheetFormatPr defaultRowHeight="15" x14ac:dyDescent="0.25"/>
  <cols>
    <col min="1" max="1" width="6.140625" style="17" customWidth="1"/>
    <col min="2" max="2" width="10.140625" style="17" customWidth="1"/>
    <col min="3" max="3" width="9.28515625" style="17" customWidth="1"/>
    <col min="4" max="4" width="16.7109375" style="17" customWidth="1"/>
    <col min="5" max="8" width="4.7109375" style="17" customWidth="1"/>
    <col min="9" max="10" width="6" style="17" customWidth="1"/>
    <col min="11" max="12" width="4.7109375" style="17" customWidth="1"/>
    <col min="13" max="13" width="33.85546875" style="17" customWidth="1"/>
    <col min="14" max="14" width="39" style="17" customWidth="1"/>
    <col min="15" max="15" width="15.5703125" style="17" customWidth="1"/>
    <col min="16" max="16" width="15.42578125" style="17" customWidth="1"/>
    <col min="17" max="17" width="14.28515625" style="17" customWidth="1"/>
    <col min="18" max="18" width="16" style="17" customWidth="1"/>
    <col min="19" max="19" width="14" style="17" customWidth="1"/>
    <col min="20" max="20" width="14.140625" style="17" customWidth="1"/>
    <col min="21" max="21" width="8.7109375" style="17" customWidth="1"/>
    <col min="22" max="22" width="8" style="17" customWidth="1"/>
    <col min="23" max="23" width="27.42578125" style="17" customWidth="1"/>
    <col min="24" max="24" width="15.140625" style="17" customWidth="1"/>
    <col min="25" max="25" width="27.7109375" style="17" customWidth="1"/>
    <col min="26" max="26" width="5.85546875" style="17" customWidth="1"/>
    <col min="27" max="27" width="16.140625" style="17" customWidth="1"/>
    <col min="28" max="28" width="17.28515625" style="17" customWidth="1"/>
    <col min="29" max="29" width="17" style="17" customWidth="1"/>
    <col min="30" max="30" width="11.42578125" style="17" customWidth="1"/>
    <col min="31" max="31" width="18.7109375" style="17" customWidth="1"/>
    <col min="32" max="32" width="13.28515625" style="17" customWidth="1"/>
    <col min="33" max="33" width="13.42578125" style="17" customWidth="1"/>
    <col min="34" max="34" width="7.85546875" style="17" customWidth="1"/>
    <col min="35" max="35" width="8.140625" style="17" customWidth="1"/>
    <col min="36" max="36" width="13.5703125" style="17" customWidth="1"/>
    <col min="37" max="37" width="15.42578125" style="17" customWidth="1"/>
    <col min="38" max="38" width="13.42578125" style="17" customWidth="1"/>
    <col min="39" max="39" width="14.140625" style="17" customWidth="1"/>
    <col min="40" max="40" width="12" style="17" customWidth="1"/>
    <col min="41" max="41" width="8.140625" style="17" customWidth="1"/>
    <col min="42" max="42" width="11" style="17" customWidth="1"/>
    <col min="43" max="43" width="11.28515625" style="17" customWidth="1"/>
    <col min="44" max="44" width="15" style="17" customWidth="1"/>
    <col min="45" max="45" width="14.7109375" style="17" customWidth="1"/>
    <col min="46" max="46" width="16.42578125" style="17" customWidth="1"/>
    <col min="47" max="47" width="11" style="17" customWidth="1"/>
    <col min="48" max="48" width="6.5703125" style="17" customWidth="1"/>
    <col min="49" max="16384" width="9.140625" style="17"/>
  </cols>
  <sheetData>
    <row r="1" spans="1:48" hidden="1" x14ac:dyDescent="0.25">
      <c r="AT1" s="140"/>
      <c r="AU1" s="140"/>
      <c r="AV1" s="119" t="s">
        <v>61</v>
      </c>
    </row>
    <row r="2" spans="1:48" hidden="1" x14ac:dyDescent="0.25">
      <c r="AT2" s="140"/>
      <c r="AU2" s="140"/>
      <c r="AV2" s="120" t="s">
        <v>9</v>
      </c>
    </row>
    <row r="3" spans="1:48" hidden="1" x14ac:dyDescent="0.25">
      <c r="AT3" s="140"/>
      <c r="AU3" s="140"/>
      <c r="AV3" s="120" t="s">
        <v>60</v>
      </c>
    </row>
    <row r="4" spans="1:48" ht="18.75" x14ac:dyDescent="0.3">
      <c r="AV4" s="122"/>
    </row>
    <row r="5" spans="1:48" ht="18.75" customHeight="1" x14ac:dyDescent="0.25">
      <c r="A5" s="272" t="str">
        <f>'1. паспорт местоположение'!A5:C5</f>
        <v>Год раскрытия информации: 2025 год</v>
      </c>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272"/>
      <c r="AS5" s="272"/>
      <c r="AT5" s="272"/>
      <c r="AU5" s="272"/>
      <c r="AV5" s="272"/>
    </row>
    <row r="6" spans="1:48" ht="18.75" x14ac:dyDescent="0.3">
      <c r="AV6" s="122"/>
    </row>
    <row r="7" spans="1:48" ht="18.75" x14ac:dyDescent="0.25">
      <c r="A7" s="276" t="s">
        <v>8</v>
      </c>
      <c r="B7" s="276"/>
      <c r="C7" s="276"/>
      <c r="D7" s="276"/>
      <c r="E7" s="276"/>
      <c r="F7" s="276"/>
      <c r="G7" s="276"/>
      <c r="H7" s="276"/>
      <c r="I7" s="276"/>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c r="AQ7" s="276"/>
      <c r="AR7" s="276"/>
      <c r="AS7" s="276"/>
      <c r="AT7" s="276"/>
      <c r="AU7" s="276"/>
      <c r="AV7" s="276"/>
    </row>
    <row r="8" spans="1:48" ht="18.75" x14ac:dyDescent="0.25">
      <c r="A8" s="276"/>
      <c r="B8" s="276"/>
      <c r="C8" s="276"/>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c r="AS8" s="276"/>
      <c r="AT8" s="276"/>
      <c r="AU8" s="276"/>
      <c r="AV8" s="276"/>
    </row>
    <row r="9" spans="1:48" x14ac:dyDescent="0.25">
      <c r="A9" s="277" t="str">
        <f>'1. паспорт местоположение'!A8:C8</f>
        <v>ООО ХК "СДС-Энерго"</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row>
    <row r="10" spans="1:48" ht="15.75" x14ac:dyDescent="0.25">
      <c r="A10" s="273" t="s">
        <v>7</v>
      </c>
      <c r="B10" s="273"/>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row>
    <row r="11" spans="1:48" ht="18.75" x14ac:dyDescent="0.25">
      <c r="A11" s="276"/>
      <c r="B11" s="276"/>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6"/>
      <c r="AV11" s="276"/>
    </row>
    <row r="12" spans="1:48" x14ac:dyDescent="0.25">
      <c r="A12" s="277" t="str">
        <f>'1. паспорт местоположение'!A10:C10</f>
        <v>O_1.2.1.1.2</v>
      </c>
      <c r="B12" s="277"/>
      <c r="C12" s="277"/>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7"/>
      <c r="AT12" s="277"/>
      <c r="AU12" s="277"/>
      <c r="AV12" s="277"/>
    </row>
    <row r="13" spans="1:48" ht="15.75" x14ac:dyDescent="0.25">
      <c r="A13" s="273" t="s">
        <v>6</v>
      </c>
      <c r="B13" s="273"/>
      <c r="C13" s="273"/>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3"/>
      <c r="AV13" s="273"/>
    </row>
    <row r="14" spans="1:48" ht="18.75" x14ac:dyDescent="0.25">
      <c r="A14" s="285"/>
      <c r="B14" s="285"/>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row>
    <row r="15" spans="1:48" x14ac:dyDescent="0.25">
      <c r="A15" s="277" t="str">
        <f>'1. паспорт местоположение'!A12:C12</f>
        <v>Реконструкция РУ-6 кВ, РЗА  ПС 35/6 кВ № 41 с установкой блок-модулей 1, 2 сек.6 кВ с ОПУ (ПИР - 2016 г., СМР, ввод - 2025 г.)</v>
      </c>
      <c r="B15" s="277"/>
      <c r="C15" s="277"/>
      <c r="D15" s="277"/>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7"/>
      <c r="AQ15" s="277"/>
      <c r="AR15" s="277"/>
      <c r="AS15" s="277"/>
      <c r="AT15" s="277"/>
      <c r="AU15" s="277"/>
      <c r="AV15" s="277"/>
    </row>
    <row r="16" spans="1:48" ht="15.75" x14ac:dyDescent="0.25">
      <c r="A16" s="273" t="s">
        <v>5</v>
      </c>
      <c r="B16" s="273"/>
      <c r="C16" s="273"/>
      <c r="D16" s="273"/>
      <c r="E16" s="273"/>
      <c r="F16" s="273"/>
      <c r="G16" s="273"/>
      <c r="H16" s="273"/>
      <c r="I16" s="273"/>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3"/>
      <c r="AP16" s="273"/>
      <c r="AQ16" s="273"/>
      <c r="AR16" s="273"/>
      <c r="AS16" s="273"/>
      <c r="AT16" s="273"/>
      <c r="AU16" s="273"/>
      <c r="AV16" s="273"/>
    </row>
    <row r="17" spans="1:48" x14ac:dyDescent="0.25">
      <c r="A17" s="315"/>
      <c r="B17" s="315"/>
      <c r="C17" s="315"/>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15"/>
      <c r="AJ17" s="315"/>
      <c r="AK17" s="315"/>
      <c r="AL17" s="315"/>
      <c r="AM17" s="315"/>
      <c r="AN17" s="315"/>
      <c r="AO17" s="315"/>
      <c r="AP17" s="315"/>
      <c r="AQ17" s="315"/>
      <c r="AR17" s="315"/>
      <c r="AS17" s="315"/>
      <c r="AT17" s="315"/>
      <c r="AU17" s="315"/>
      <c r="AV17" s="315"/>
    </row>
    <row r="18" spans="1:48" ht="23.25" customHeight="1" x14ac:dyDescent="0.25">
      <c r="A18" s="429" t="s">
        <v>442</v>
      </c>
      <c r="B18" s="429"/>
      <c r="C18" s="429"/>
      <c r="D18" s="429"/>
      <c r="E18" s="429"/>
      <c r="F18" s="429"/>
      <c r="G18" s="429"/>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429"/>
      <c r="AH18" s="429"/>
      <c r="AI18" s="429"/>
      <c r="AJ18" s="429"/>
      <c r="AK18" s="429"/>
      <c r="AL18" s="429"/>
      <c r="AM18" s="429"/>
      <c r="AN18" s="429"/>
      <c r="AO18" s="429"/>
      <c r="AP18" s="429"/>
      <c r="AQ18" s="429"/>
      <c r="AR18" s="429"/>
      <c r="AS18" s="429"/>
      <c r="AT18" s="429"/>
      <c r="AU18" s="429"/>
      <c r="AV18" s="429"/>
    </row>
    <row r="19" spans="1:48" ht="84" customHeight="1" x14ac:dyDescent="0.25">
      <c r="A19" s="420" t="s">
        <v>46</v>
      </c>
      <c r="B19" s="431" t="s">
        <v>23</v>
      </c>
      <c r="C19" s="420" t="s">
        <v>45</v>
      </c>
      <c r="D19" s="420" t="s">
        <v>478</v>
      </c>
      <c r="E19" s="434" t="s">
        <v>453</v>
      </c>
      <c r="F19" s="435"/>
      <c r="G19" s="435"/>
      <c r="H19" s="435"/>
      <c r="I19" s="435"/>
      <c r="J19" s="435"/>
      <c r="K19" s="435"/>
      <c r="L19" s="436"/>
      <c r="M19" s="420" t="s">
        <v>44</v>
      </c>
      <c r="N19" s="420" t="s">
        <v>43</v>
      </c>
      <c r="O19" s="420" t="s">
        <v>42</v>
      </c>
      <c r="P19" s="415" t="s">
        <v>221</v>
      </c>
      <c r="Q19" s="415" t="s">
        <v>41</v>
      </c>
      <c r="R19" s="415" t="s">
        <v>479</v>
      </c>
      <c r="S19" s="415" t="s">
        <v>40</v>
      </c>
      <c r="T19" s="415"/>
      <c r="U19" s="437" t="s">
        <v>39</v>
      </c>
      <c r="V19" s="437" t="s">
        <v>38</v>
      </c>
      <c r="W19" s="415" t="s">
        <v>37</v>
      </c>
      <c r="X19" s="415" t="s">
        <v>480</v>
      </c>
      <c r="Y19" s="415" t="s">
        <v>481</v>
      </c>
      <c r="Z19" s="422" t="s">
        <v>36</v>
      </c>
      <c r="AA19" s="415" t="s">
        <v>482</v>
      </c>
      <c r="AB19" s="415" t="s">
        <v>35</v>
      </c>
      <c r="AC19" s="415" t="s">
        <v>34</v>
      </c>
      <c r="AD19" s="415" t="s">
        <v>33</v>
      </c>
      <c r="AE19" s="415" t="s">
        <v>32</v>
      </c>
      <c r="AF19" s="415" t="s">
        <v>31</v>
      </c>
      <c r="AG19" s="415"/>
      <c r="AH19" s="415"/>
      <c r="AI19" s="415"/>
      <c r="AJ19" s="415"/>
      <c r="AK19" s="415"/>
      <c r="AL19" s="415" t="s">
        <v>30</v>
      </c>
      <c r="AM19" s="415"/>
      <c r="AN19" s="415"/>
      <c r="AO19" s="415"/>
      <c r="AP19" s="415" t="s">
        <v>29</v>
      </c>
      <c r="AQ19" s="415"/>
      <c r="AR19" s="415" t="s">
        <v>28</v>
      </c>
      <c r="AS19" s="415" t="s">
        <v>27</v>
      </c>
      <c r="AT19" s="415" t="s">
        <v>26</v>
      </c>
      <c r="AU19" s="415" t="s">
        <v>25</v>
      </c>
      <c r="AV19" s="423" t="s">
        <v>24</v>
      </c>
    </row>
    <row r="20" spans="1:48" ht="64.5" customHeight="1" x14ac:dyDescent="0.25">
      <c r="A20" s="430"/>
      <c r="B20" s="432"/>
      <c r="C20" s="430"/>
      <c r="D20" s="430"/>
      <c r="E20" s="425" t="s">
        <v>22</v>
      </c>
      <c r="F20" s="416" t="s">
        <v>114</v>
      </c>
      <c r="G20" s="416" t="s">
        <v>113</v>
      </c>
      <c r="H20" s="416" t="s">
        <v>112</v>
      </c>
      <c r="I20" s="418" t="s">
        <v>368</v>
      </c>
      <c r="J20" s="418" t="s">
        <v>369</v>
      </c>
      <c r="K20" s="418" t="s">
        <v>370</v>
      </c>
      <c r="L20" s="416" t="s">
        <v>72</v>
      </c>
      <c r="M20" s="430"/>
      <c r="N20" s="430"/>
      <c r="O20" s="430"/>
      <c r="P20" s="415"/>
      <c r="Q20" s="415"/>
      <c r="R20" s="415"/>
      <c r="S20" s="427" t="s">
        <v>1</v>
      </c>
      <c r="T20" s="427" t="s">
        <v>10</v>
      </c>
      <c r="U20" s="437"/>
      <c r="V20" s="437"/>
      <c r="W20" s="415"/>
      <c r="X20" s="415"/>
      <c r="Y20" s="415"/>
      <c r="Z20" s="415"/>
      <c r="AA20" s="415"/>
      <c r="AB20" s="415"/>
      <c r="AC20" s="415"/>
      <c r="AD20" s="415"/>
      <c r="AE20" s="415"/>
      <c r="AF20" s="415" t="s">
        <v>21</v>
      </c>
      <c r="AG20" s="415"/>
      <c r="AH20" s="415" t="s">
        <v>20</v>
      </c>
      <c r="AI20" s="415"/>
      <c r="AJ20" s="420" t="s">
        <v>19</v>
      </c>
      <c r="AK20" s="420" t="s">
        <v>18</v>
      </c>
      <c r="AL20" s="420" t="s">
        <v>17</v>
      </c>
      <c r="AM20" s="420" t="s">
        <v>16</v>
      </c>
      <c r="AN20" s="420" t="s">
        <v>15</v>
      </c>
      <c r="AO20" s="420" t="s">
        <v>14</v>
      </c>
      <c r="AP20" s="420" t="s">
        <v>13</v>
      </c>
      <c r="AQ20" s="438" t="s">
        <v>10</v>
      </c>
      <c r="AR20" s="415"/>
      <c r="AS20" s="415"/>
      <c r="AT20" s="415"/>
      <c r="AU20" s="415"/>
      <c r="AV20" s="424"/>
    </row>
    <row r="21" spans="1:48" ht="144" customHeight="1" x14ac:dyDescent="0.25">
      <c r="A21" s="421"/>
      <c r="B21" s="433"/>
      <c r="C21" s="421"/>
      <c r="D21" s="421"/>
      <c r="E21" s="426"/>
      <c r="F21" s="417"/>
      <c r="G21" s="417"/>
      <c r="H21" s="417"/>
      <c r="I21" s="419"/>
      <c r="J21" s="419"/>
      <c r="K21" s="419"/>
      <c r="L21" s="417"/>
      <c r="M21" s="421"/>
      <c r="N21" s="421"/>
      <c r="O21" s="421"/>
      <c r="P21" s="415"/>
      <c r="Q21" s="415"/>
      <c r="R21" s="415"/>
      <c r="S21" s="428"/>
      <c r="T21" s="428"/>
      <c r="U21" s="437"/>
      <c r="V21" s="437"/>
      <c r="W21" s="415"/>
      <c r="X21" s="415"/>
      <c r="Y21" s="415"/>
      <c r="Z21" s="415"/>
      <c r="AA21" s="415"/>
      <c r="AB21" s="415"/>
      <c r="AC21" s="415"/>
      <c r="AD21" s="415"/>
      <c r="AE21" s="415"/>
      <c r="AF21" s="116" t="s">
        <v>12</v>
      </c>
      <c r="AG21" s="116" t="s">
        <v>11</v>
      </c>
      <c r="AH21" s="86" t="s">
        <v>1</v>
      </c>
      <c r="AI21" s="86" t="s">
        <v>10</v>
      </c>
      <c r="AJ21" s="421"/>
      <c r="AK21" s="421"/>
      <c r="AL21" s="421"/>
      <c r="AM21" s="421"/>
      <c r="AN21" s="421"/>
      <c r="AO21" s="421"/>
      <c r="AP21" s="421"/>
      <c r="AQ21" s="439"/>
      <c r="AR21" s="415"/>
      <c r="AS21" s="415"/>
      <c r="AT21" s="415"/>
      <c r="AU21" s="415"/>
      <c r="AV21" s="424"/>
    </row>
    <row r="22" spans="1:48" s="140" customFormat="1" ht="11.25" x14ac:dyDescent="0.2">
      <c r="A22" s="141">
        <v>1</v>
      </c>
      <c r="B22" s="141">
        <v>2</v>
      </c>
      <c r="C22" s="141">
        <v>4</v>
      </c>
      <c r="D22" s="141">
        <v>5</v>
      </c>
      <c r="E22" s="141">
        <v>6</v>
      </c>
      <c r="F22" s="141">
        <f>E22+1</f>
        <v>7</v>
      </c>
      <c r="G22" s="141">
        <f t="shared" ref="G22:H22" si="0">F22+1</f>
        <v>8</v>
      </c>
      <c r="H22" s="141">
        <f t="shared" si="0"/>
        <v>9</v>
      </c>
      <c r="I22" s="141">
        <f t="shared" ref="I22" si="1">H22+1</f>
        <v>10</v>
      </c>
      <c r="J22" s="141">
        <f t="shared" ref="J22" si="2">I22+1</f>
        <v>11</v>
      </c>
      <c r="K22" s="141">
        <f t="shared" ref="K22" si="3">J22+1</f>
        <v>12</v>
      </c>
      <c r="L22" s="141">
        <f t="shared" ref="L22" si="4">K22+1</f>
        <v>13</v>
      </c>
      <c r="M22" s="141">
        <f t="shared" ref="M22" si="5">L22+1</f>
        <v>14</v>
      </c>
      <c r="N22" s="141">
        <f t="shared" ref="N22" si="6">M22+1</f>
        <v>15</v>
      </c>
      <c r="O22" s="141">
        <f t="shared" ref="O22" si="7">N22+1</f>
        <v>16</v>
      </c>
      <c r="P22" s="141">
        <f t="shared" ref="P22" si="8">O22+1</f>
        <v>17</v>
      </c>
      <c r="Q22" s="141">
        <f t="shared" ref="Q22" si="9">P22+1</f>
        <v>18</v>
      </c>
      <c r="R22" s="141">
        <f t="shared" ref="R22" si="10">Q22+1</f>
        <v>19</v>
      </c>
      <c r="S22" s="141">
        <f t="shared" ref="S22" si="11">R22+1</f>
        <v>20</v>
      </c>
      <c r="T22" s="141">
        <f t="shared" ref="T22" si="12">S22+1</f>
        <v>21</v>
      </c>
      <c r="U22" s="141">
        <f t="shared" ref="U22" si="13">T22+1</f>
        <v>22</v>
      </c>
      <c r="V22" s="141">
        <f t="shared" ref="V22" si="14">U22+1</f>
        <v>23</v>
      </c>
      <c r="W22" s="141">
        <f t="shared" ref="W22" si="15">V22+1</f>
        <v>24</v>
      </c>
      <c r="X22" s="141">
        <f t="shared" ref="X22" si="16">W22+1</f>
        <v>25</v>
      </c>
      <c r="Y22" s="141">
        <f t="shared" ref="Y22" si="17">X22+1</f>
        <v>26</v>
      </c>
      <c r="Z22" s="141">
        <f t="shared" ref="Z22" si="18">Y22+1</f>
        <v>27</v>
      </c>
      <c r="AA22" s="141">
        <f t="shared" ref="AA22" si="19">Z22+1</f>
        <v>28</v>
      </c>
      <c r="AB22" s="141">
        <f t="shared" ref="AB22" si="20">AA22+1</f>
        <v>29</v>
      </c>
      <c r="AC22" s="141">
        <f t="shared" ref="AC22" si="21">AB22+1</f>
        <v>30</v>
      </c>
      <c r="AD22" s="141">
        <f t="shared" ref="AD22" si="22">AC22+1</f>
        <v>31</v>
      </c>
      <c r="AE22" s="141">
        <f t="shared" ref="AE22" si="23">AD22+1</f>
        <v>32</v>
      </c>
      <c r="AF22" s="141">
        <f t="shared" ref="AF22" si="24">AE22+1</f>
        <v>33</v>
      </c>
      <c r="AG22" s="141">
        <f t="shared" ref="AG22" si="25">AF22+1</f>
        <v>34</v>
      </c>
      <c r="AH22" s="141">
        <f t="shared" ref="AH22" si="26">AG22+1</f>
        <v>35</v>
      </c>
      <c r="AI22" s="141">
        <f t="shared" ref="AI22" si="27">AH22+1</f>
        <v>36</v>
      </c>
      <c r="AJ22" s="141">
        <f t="shared" ref="AJ22" si="28">AI22+1</f>
        <v>37</v>
      </c>
      <c r="AK22" s="141">
        <f t="shared" ref="AK22" si="29">AJ22+1</f>
        <v>38</v>
      </c>
      <c r="AL22" s="141">
        <f t="shared" ref="AL22" si="30">AK22+1</f>
        <v>39</v>
      </c>
      <c r="AM22" s="141">
        <f t="shared" ref="AM22" si="31">AL22+1</f>
        <v>40</v>
      </c>
      <c r="AN22" s="141">
        <f t="shared" ref="AN22" si="32">AM22+1</f>
        <v>41</v>
      </c>
      <c r="AO22" s="141">
        <f t="shared" ref="AO22" si="33">AN22+1</f>
        <v>42</v>
      </c>
      <c r="AP22" s="141">
        <f t="shared" ref="AP22" si="34">AO22+1</f>
        <v>43</v>
      </c>
      <c r="AQ22" s="141">
        <f t="shared" ref="AQ22" si="35">AP22+1</f>
        <v>44</v>
      </c>
      <c r="AR22" s="141">
        <f t="shared" ref="AR22" si="36">AQ22+1</f>
        <v>45</v>
      </c>
      <c r="AS22" s="141">
        <f t="shared" ref="AS22" si="37">AR22+1</f>
        <v>46</v>
      </c>
      <c r="AT22" s="141">
        <f t="shared" ref="AT22" si="38">AS22+1</f>
        <v>47</v>
      </c>
      <c r="AU22" s="141">
        <f t="shared" ref="AU22" si="39">AT22+1</f>
        <v>48</v>
      </c>
      <c r="AV22" s="141">
        <f t="shared" ref="AV22" si="40">AU22+1</f>
        <v>49</v>
      </c>
    </row>
    <row r="23" spans="1:48" s="140" customFormat="1" ht="67.5" x14ac:dyDescent="0.2">
      <c r="A23" s="144">
        <v>1</v>
      </c>
      <c r="B23" s="145" t="s">
        <v>476</v>
      </c>
      <c r="C23" s="145" t="s">
        <v>477</v>
      </c>
      <c r="D23" s="440">
        <v>2025</v>
      </c>
      <c r="E23" s="440">
        <v>26</v>
      </c>
      <c r="F23" s="440" t="s">
        <v>475</v>
      </c>
      <c r="G23" s="440" t="s">
        <v>475</v>
      </c>
      <c r="H23" s="440" t="s">
        <v>475</v>
      </c>
      <c r="I23" s="440" t="s">
        <v>475</v>
      </c>
      <c r="J23" s="440" t="s">
        <v>475</v>
      </c>
      <c r="K23" s="440" t="s">
        <v>475</v>
      </c>
      <c r="L23" s="440" t="s">
        <v>475</v>
      </c>
      <c r="M23" s="142" t="s">
        <v>527</v>
      </c>
      <c r="N23" s="142" t="s">
        <v>527</v>
      </c>
      <c r="O23" s="145" t="s">
        <v>460</v>
      </c>
      <c r="P23" s="259">
        <v>597.45762999999999</v>
      </c>
      <c r="Q23" s="145" t="s">
        <v>489</v>
      </c>
      <c r="R23" s="229">
        <f>P23</f>
        <v>597.45762999999999</v>
      </c>
      <c r="S23" s="241" t="s">
        <v>490</v>
      </c>
      <c r="T23" s="241" t="s">
        <v>490</v>
      </c>
      <c r="U23" s="241" t="s">
        <v>475</v>
      </c>
      <c r="V23" s="241" t="s">
        <v>475</v>
      </c>
      <c r="W23" s="242" t="s">
        <v>555</v>
      </c>
      <c r="X23" s="243">
        <v>597.45762999999999</v>
      </c>
      <c r="Y23" s="242" t="s">
        <v>475</v>
      </c>
      <c r="Z23" s="242" t="s">
        <v>475</v>
      </c>
      <c r="AA23" s="242" t="s">
        <v>475</v>
      </c>
      <c r="AB23" s="244">
        <v>597.45762999999999</v>
      </c>
      <c r="AC23" s="242" t="s">
        <v>555</v>
      </c>
      <c r="AD23" s="243">
        <f>AB23*1.18</f>
        <v>705.00000339999997</v>
      </c>
      <c r="AE23" s="241" t="s">
        <v>475</v>
      </c>
      <c r="AF23" s="241" t="s">
        <v>524</v>
      </c>
      <c r="AG23" s="241" t="s">
        <v>523</v>
      </c>
      <c r="AH23" s="242" t="s">
        <v>475</v>
      </c>
      <c r="AI23" s="242" t="s">
        <v>475</v>
      </c>
      <c r="AJ23" s="242" t="s">
        <v>475</v>
      </c>
      <c r="AK23" s="242" t="s">
        <v>475</v>
      </c>
      <c r="AL23" s="242" t="s">
        <v>475</v>
      </c>
      <c r="AM23" s="242" t="s">
        <v>460</v>
      </c>
      <c r="AN23" s="242" t="s">
        <v>526</v>
      </c>
      <c r="AO23" s="242" t="s">
        <v>525</v>
      </c>
      <c r="AP23" s="242" t="s">
        <v>521</v>
      </c>
      <c r="AQ23" s="242" t="s">
        <v>521</v>
      </c>
      <c r="AR23" s="242" t="s">
        <v>521</v>
      </c>
      <c r="AS23" s="242" t="s">
        <v>521</v>
      </c>
      <c r="AT23" s="242" t="s">
        <v>522</v>
      </c>
      <c r="AU23" s="242" t="s">
        <v>475</v>
      </c>
      <c r="AV23" s="242" t="s">
        <v>475</v>
      </c>
    </row>
    <row r="24" spans="1:48" s="140" customFormat="1" ht="73.5" customHeight="1" x14ac:dyDescent="0.2">
      <c r="A24" s="144">
        <v>2</v>
      </c>
      <c r="B24" s="145" t="s">
        <v>476</v>
      </c>
      <c r="C24" s="145" t="s">
        <v>477</v>
      </c>
      <c r="D24" s="441"/>
      <c r="E24" s="441"/>
      <c r="F24" s="441"/>
      <c r="G24" s="441"/>
      <c r="H24" s="441"/>
      <c r="I24" s="441"/>
      <c r="J24" s="441"/>
      <c r="K24" s="441"/>
      <c r="L24" s="441"/>
      <c r="M24" s="142" t="s">
        <v>527</v>
      </c>
      <c r="N24" s="142" t="s">
        <v>527</v>
      </c>
      <c r="O24" s="145" t="s">
        <v>460</v>
      </c>
      <c r="P24" s="259">
        <v>11.796609999999999</v>
      </c>
      <c r="Q24" s="145" t="s">
        <v>489</v>
      </c>
      <c r="R24" s="229">
        <f>P24</f>
        <v>11.796609999999999</v>
      </c>
      <c r="S24" s="241" t="s">
        <v>490</v>
      </c>
      <c r="T24" s="241" t="s">
        <v>490</v>
      </c>
      <c r="U24" s="241" t="s">
        <v>475</v>
      </c>
      <c r="V24" s="241" t="s">
        <v>475</v>
      </c>
      <c r="W24" s="242" t="s">
        <v>545</v>
      </c>
      <c r="X24" s="243" t="s">
        <v>475</v>
      </c>
      <c r="Y24" s="242" t="s">
        <v>475</v>
      </c>
      <c r="Z24" s="242" t="s">
        <v>475</v>
      </c>
      <c r="AA24" s="242" t="s">
        <v>475</v>
      </c>
      <c r="AB24" s="244">
        <v>11.796609999999999</v>
      </c>
      <c r="AC24" s="242" t="s">
        <v>545</v>
      </c>
      <c r="AD24" s="243">
        <f>AB24*1.18</f>
        <v>13.919999799999999</v>
      </c>
      <c r="AE24" s="241" t="s">
        <v>475</v>
      </c>
      <c r="AF24" s="241" t="s">
        <v>475</v>
      </c>
      <c r="AG24" s="241" t="s">
        <v>475</v>
      </c>
      <c r="AH24" s="242" t="s">
        <v>475</v>
      </c>
      <c r="AI24" s="242" t="s">
        <v>475</v>
      </c>
      <c r="AJ24" s="242" t="s">
        <v>475</v>
      </c>
      <c r="AK24" s="242" t="s">
        <v>475</v>
      </c>
      <c r="AL24" s="242" t="s">
        <v>475</v>
      </c>
      <c r="AM24" s="242" t="s">
        <v>475</v>
      </c>
      <c r="AN24" s="242" t="s">
        <v>475</v>
      </c>
      <c r="AO24" s="242" t="s">
        <v>475</v>
      </c>
      <c r="AP24" s="242" t="s">
        <v>475</v>
      </c>
      <c r="AQ24" s="242" t="s">
        <v>475</v>
      </c>
      <c r="AR24" s="242" t="s">
        <v>475</v>
      </c>
      <c r="AS24" s="242" t="s">
        <v>550</v>
      </c>
      <c r="AT24" s="242" t="s">
        <v>551</v>
      </c>
      <c r="AU24" s="242" t="s">
        <v>475</v>
      </c>
      <c r="AV24" s="242" t="s">
        <v>475</v>
      </c>
    </row>
    <row r="25" spans="1:48" s="140" customFormat="1" ht="131.25" customHeight="1" x14ac:dyDescent="0.2">
      <c r="A25" s="144">
        <v>3</v>
      </c>
      <c r="B25" s="145" t="s">
        <v>476</v>
      </c>
      <c r="C25" s="145" t="s">
        <v>477</v>
      </c>
      <c r="D25" s="442"/>
      <c r="E25" s="442"/>
      <c r="F25" s="442"/>
      <c r="G25" s="442"/>
      <c r="H25" s="442"/>
      <c r="I25" s="442"/>
      <c r="J25" s="442"/>
      <c r="K25" s="442"/>
      <c r="L25" s="442"/>
      <c r="M25" s="142" t="s">
        <v>502</v>
      </c>
      <c r="N25" s="143" t="s">
        <v>502</v>
      </c>
      <c r="O25" s="145" t="s">
        <v>460</v>
      </c>
      <c r="P25" s="259">
        <v>95001</v>
      </c>
      <c r="Q25" s="255" t="s">
        <v>489</v>
      </c>
      <c r="R25" s="256">
        <v>95001</v>
      </c>
      <c r="S25" s="145" t="s">
        <v>490</v>
      </c>
      <c r="T25" s="145" t="s">
        <v>475</v>
      </c>
      <c r="U25" s="145" t="s">
        <v>475</v>
      </c>
      <c r="V25" s="145" t="s">
        <v>475</v>
      </c>
      <c r="W25" s="145" t="s">
        <v>475</v>
      </c>
      <c r="X25" s="145" t="s">
        <v>475</v>
      </c>
      <c r="Y25" s="145" t="s">
        <v>475</v>
      </c>
      <c r="Z25" s="145" t="s">
        <v>475</v>
      </c>
      <c r="AA25" s="145" t="s">
        <v>475</v>
      </c>
      <c r="AB25" s="238" t="s">
        <v>475</v>
      </c>
      <c r="AC25" s="145" t="s">
        <v>475</v>
      </c>
      <c r="AD25" s="238" t="s">
        <v>475</v>
      </c>
      <c r="AE25" s="145" t="s">
        <v>475</v>
      </c>
      <c r="AF25" s="145" t="s">
        <v>475</v>
      </c>
      <c r="AG25" s="145" t="s">
        <v>475</v>
      </c>
      <c r="AH25" s="145" t="s">
        <v>475</v>
      </c>
      <c r="AI25" s="145" t="s">
        <v>475</v>
      </c>
      <c r="AJ25" s="145" t="s">
        <v>475</v>
      </c>
      <c r="AK25" s="145" t="s">
        <v>475</v>
      </c>
      <c r="AL25" s="145" t="s">
        <v>475</v>
      </c>
      <c r="AM25" s="145" t="s">
        <v>475</v>
      </c>
      <c r="AN25" s="145" t="s">
        <v>475</v>
      </c>
      <c r="AO25" s="145" t="s">
        <v>475</v>
      </c>
      <c r="AP25" s="145" t="s">
        <v>475</v>
      </c>
      <c r="AQ25" s="145" t="s">
        <v>475</v>
      </c>
      <c r="AR25" s="145" t="s">
        <v>475</v>
      </c>
      <c r="AS25" s="145" t="s">
        <v>475</v>
      </c>
      <c r="AT25" s="145" t="s">
        <v>475</v>
      </c>
      <c r="AU25" s="145" t="s">
        <v>475</v>
      </c>
      <c r="AV25" s="145" t="s">
        <v>475</v>
      </c>
    </row>
    <row r="26" spans="1:48" x14ac:dyDescent="0.25">
      <c r="A26" s="412"/>
      <c r="B26" s="413"/>
      <c r="C26" s="413"/>
      <c r="D26" s="413"/>
      <c r="E26" s="413"/>
      <c r="F26" s="413"/>
      <c r="G26" s="413"/>
      <c r="H26" s="413"/>
      <c r="I26" s="413"/>
      <c r="J26" s="413"/>
      <c r="K26" s="413"/>
      <c r="L26" s="413"/>
      <c r="M26" s="413"/>
      <c r="N26" s="413"/>
      <c r="O26" s="414"/>
      <c r="P26" s="233">
        <f>SUM(P23:P25)</f>
        <v>95610.254239999995</v>
      </c>
      <c r="Q26" s="233"/>
      <c r="R26" s="233">
        <f>SUM(R23:R25)</f>
        <v>95610.254239999995</v>
      </c>
      <c r="S26" s="233"/>
      <c r="T26" s="233"/>
      <c r="U26" s="233"/>
      <c r="V26" s="233"/>
      <c r="W26" s="233"/>
      <c r="X26" s="233">
        <f>SUM(X23:X25)</f>
        <v>597.45762999999999</v>
      </c>
      <c r="Y26" s="233"/>
      <c r="Z26" s="233"/>
      <c r="AA26" s="233"/>
      <c r="AB26" s="233">
        <f>SUM(AB23:AB25)</f>
        <v>609.25423999999998</v>
      </c>
      <c r="AC26" s="233"/>
      <c r="AD26" s="233">
        <f>SUM(AD23:AD25)</f>
        <v>718.9200032</v>
      </c>
      <c r="AE26" s="232"/>
      <c r="AF26" s="232"/>
      <c r="AG26" s="232"/>
      <c r="AH26" s="232"/>
      <c r="AI26" s="232"/>
      <c r="AJ26" s="232"/>
      <c r="AK26" s="232"/>
      <c r="AL26" s="232"/>
      <c r="AM26" s="232"/>
      <c r="AN26" s="232"/>
      <c r="AO26" s="232"/>
      <c r="AP26" s="232"/>
      <c r="AQ26" s="232"/>
      <c r="AR26" s="232"/>
      <c r="AS26" s="232"/>
      <c r="AT26" s="232"/>
      <c r="AU26" s="232"/>
      <c r="AV26" s="232"/>
    </row>
    <row r="27" spans="1:48" x14ac:dyDescent="0.25">
      <c r="AD27" s="169"/>
    </row>
  </sheetData>
  <mergeCells count="74">
    <mergeCell ref="G23:G25"/>
    <mergeCell ref="F23:F25"/>
    <mergeCell ref="E23:E25"/>
    <mergeCell ref="D23:D25"/>
    <mergeCell ref="L23:L25"/>
    <mergeCell ref="K23:K25"/>
    <mergeCell ref="J23:J25"/>
    <mergeCell ref="I23:I25"/>
    <mergeCell ref="H23:H25"/>
    <mergeCell ref="A17:AV17"/>
    <mergeCell ref="A5:AV5"/>
    <mergeCell ref="A16:AV16"/>
    <mergeCell ref="A12:AV12"/>
    <mergeCell ref="A13:AV13"/>
    <mergeCell ref="A14:AV14"/>
    <mergeCell ref="A15:AV15"/>
    <mergeCell ref="A7:AV7"/>
    <mergeCell ref="A8:AV8"/>
    <mergeCell ref="A9:AV9"/>
    <mergeCell ref="A10:AV10"/>
    <mergeCell ref="A11:AV11"/>
    <mergeCell ref="A18:AV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Q20:AQ21"/>
    <mergeCell ref="AL20:AL21"/>
    <mergeCell ref="AM20:AM21"/>
    <mergeCell ref="AN20:AN21"/>
    <mergeCell ref="AO20:AO21"/>
    <mergeCell ref="AS19:AS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T20:T21"/>
    <mergeCell ref="A26:O26"/>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79"/>
  <sheetViews>
    <sheetView view="pageBreakPreview" topLeftCell="A4" zoomScaleNormal="90" zoomScaleSheetLayoutView="100" workbookViewId="0">
      <selection activeCell="B23" sqref="B23"/>
    </sheetView>
  </sheetViews>
  <sheetFormatPr defaultRowHeight="15.75" x14ac:dyDescent="0.25"/>
  <cols>
    <col min="1" max="1" width="66.140625" style="197" customWidth="1"/>
    <col min="2" max="2" width="72.28515625" style="197" customWidth="1"/>
    <col min="3" max="254" width="9.140625" style="83"/>
    <col min="255" max="256" width="66.140625" style="83" customWidth="1"/>
    <col min="257" max="510" width="9.140625" style="83"/>
    <col min="511" max="512" width="66.140625" style="83" customWidth="1"/>
    <col min="513" max="766" width="9.140625" style="83"/>
    <col min="767" max="768" width="66.140625" style="83" customWidth="1"/>
    <col min="769" max="1022" width="9.140625" style="83"/>
    <col min="1023" max="1024" width="66.140625" style="83" customWidth="1"/>
    <col min="1025" max="1278" width="9.140625" style="83"/>
    <col min="1279" max="1280" width="66.140625" style="83" customWidth="1"/>
    <col min="1281" max="1534" width="9.140625" style="83"/>
    <col min="1535" max="1536" width="66.140625" style="83" customWidth="1"/>
    <col min="1537" max="1790" width="9.140625" style="83"/>
    <col min="1791" max="1792" width="66.140625" style="83" customWidth="1"/>
    <col min="1793" max="2046" width="9.140625" style="83"/>
    <col min="2047" max="2048" width="66.140625" style="83" customWidth="1"/>
    <col min="2049" max="2302" width="9.140625" style="83"/>
    <col min="2303" max="2304" width="66.140625" style="83" customWidth="1"/>
    <col min="2305" max="2558" width="9.140625" style="83"/>
    <col min="2559" max="2560" width="66.140625" style="83" customWidth="1"/>
    <col min="2561" max="2814" width="9.140625" style="83"/>
    <col min="2815" max="2816" width="66.140625" style="83" customWidth="1"/>
    <col min="2817" max="3070" width="9.140625" style="83"/>
    <col min="3071" max="3072" width="66.140625" style="83" customWidth="1"/>
    <col min="3073" max="3326" width="9.140625" style="83"/>
    <col min="3327" max="3328" width="66.140625" style="83" customWidth="1"/>
    <col min="3329" max="3582" width="9.140625" style="83"/>
    <col min="3583" max="3584" width="66.140625" style="83" customWidth="1"/>
    <col min="3585" max="3838" width="9.140625" style="83"/>
    <col min="3839" max="3840" width="66.140625" style="83" customWidth="1"/>
    <col min="3841" max="4094" width="9.140625" style="83"/>
    <col min="4095" max="4096" width="66.140625" style="83" customWidth="1"/>
    <col min="4097" max="4350" width="9.140625" style="83"/>
    <col min="4351" max="4352" width="66.140625" style="83" customWidth="1"/>
    <col min="4353" max="4606" width="9.140625" style="83"/>
    <col min="4607" max="4608" width="66.140625" style="83" customWidth="1"/>
    <col min="4609" max="4862" width="9.140625" style="83"/>
    <col min="4863" max="4864" width="66.140625" style="83" customWidth="1"/>
    <col min="4865" max="5118" width="9.140625" style="83"/>
    <col min="5119" max="5120" width="66.140625" style="83" customWidth="1"/>
    <col min="5121" max="5374" width="9.140625" style="83"/>
    <col min="5375" max="5376" width="66.140625" style="83" customWidth="1"/>
    <col min="5377" max="5630" width="9.140625" style="83"/>
    <col min="5631" max="5632" width="66.140625" style="83" customWidth="1"/>
    <col min="5633" max="5886" width="9.140625" style="83"/>
    <col min="5887" max="5888" width="66.140625" style="83" customWidth="1"/>
    <col min="5889" max="6142" width="9.140625" style="83"/>
    <col min="6143" max="6144" width="66.140625" style="83" customWidth="1"/>
    <col min="6145" max="6398" width="9.140625" style="83"/>
    <col min="6399" max="6400" width="66.140625" style="83" customWidth="1"/>
    <col min="6401" max="6654" width="9.140625" style="83"/>
    <col min="6655" max="6656" width="66.140625" style="83" customWidth="1"/>
    <col min="6657" max="6910" width="9.140625" style="83"/>
    <col min="6911" max="6912" width="66.140625" style="83" customWidth="1"/>
    <col min="6913" max="7166" width="9.140625" style="83"/>
    <col min="7167" max="7168" width="66.140625" style="83" customWidth="1"/>
    <col min="7169" max="7422" width="9.140625" style="83"/>
    <col min="7423" max="7424" width="66.140625" style="83" customWidth="1"/>
    <col min="7425" max="7678" width="9.140625" style="83"/>
    <col min="7679" max="7680" width="66.140625" style="83" customWidth="1"/>
    <col min="7681" max="7934" width="9.140625" style="83"/>
    <col min="7935" max="7936" width="66.140625" style="83" customWidth="1"/>
    <col min="7937" max="8190" width="9.140625" style="83"/>
    <col min="8191" max="8192" width="66.140625" style="83" customWidth="1"/>
    <col min="8193" max="8446" width="9.140625" style="83"/>
    <col min="8447" max="8448" width="66.140625" style="83" customWidth="1"/>
    <col min="8449" max="8702" width="9.140625" style="83"/>
    <col min="8703" max="8704" width="66.140625" style="83" customWidth="1"/>
    <col min="8705" max="8958" width="9.140625" style="83"/>
    <col min="8959" max="8960" width="66.140625" style="83" customWidth="1"/>
    <col min="8961" max="9214" width="9.140625" style="83"/>
    <col min="9215" max="9216" width="66.140625" style="83" customWidth="1"/>
    <col min="9217" max="9470" width="9.140625" style="83"/>
    <col min="9471" max="9472" width="66.140625" style="83" customWidth="1"/>
    <col min="9473" max="9726" width="9.140625" style="83"/>
    <col min="9727" max="9728" width="66.140625" style="83" customWidth="1"/>
    <col min="9729" max="9982" width="9.140625" style="83"/>
    <col min="9983" max="9984" width="66.140625" style="83" customWidth="1"/>
    <col min="9985" max="10238" width="9.140625" style="83"/>
    <col min="10239" max="10240" width="66.140625" style="83" customWidth="1"/>
    <col min="10241" max="10494" width="9.140625" style="83"/>
    <col min="10495" max="10496" width="66.140625" style="83" customWidth="1"/>
    <col min="10497" max="10750" width="9.140625" style="83"/>
    <col min="10751" max="10752" width="66.140625" style="83" customWidth="1"/>
    <col min="10753" max="11006" width="9.140625" style="83"/>
    <col min="11007" max="11008" width="66.140625" style="83" customWidth="1"/>
    <col min="11009" max="11262" width="9.140625" style="83"/>
    <col min="11263" max="11264" width="66.140625" style="83" customWidth="1"/>
    <col min="11265" max="11518" width="9.140625" style="83"/>
    <col min="11519" max="11520" width="66.140625" style="83" customWidth="1"/>
    <col min="11521" max="11774" width="9.140625" style="83"/>
    <col min="11775" max="11776" width="66.140625" style="83" customWidth="1"/>
    <col min="11777" max="12030" width="9.140625" style="83"/>
    <col min="12031" max="12032" width="66.140625" style="83" customWidth="1"/>
    <col min="12033" max="12286" width="9.140625" style="83"/>
    <col min="12287" max="12288" width="66.140625" style="83" customWidth="1"/>
    <col min="12289" max="12542" width="9.140625" style="83"/>
    <col min="12543" max="12544" width="66.140625" style="83" customWidth="1"/>
    <col min="12545" max="12798" width="9.140625" style="83"/>
    <col min="12799" max="12800" width="66.140625" style="83" customWidth="1"/>
    <col min="12801" max="13054" width="9.140625" style="83"/>
    <col min="13055" max="13056" width="66.140625" style="83" customWidth="1"/>
    <col min="13057" max="13310" width="9.140625" style="83"/>
    <col min="13311" max="13312" width="66.140625" style="83" customWidth="1"/>
    <col min="13313" max="13566" width="9.140625" style="83"/>
    <col min="13567" max="13568" width="66.140625" style="83" customWidth="1"/>
    <col min="13569" max="13822" width="9.140625" style="83"/>
    <col min="13823" max="13824" width="66.140625" style="83" customWidth="1"/>
    <col min="13825" max="14078" width="9.140625" style="83"/>
    <col min="14079" max="14080" width="66.140625" style="83" customWidth="1"/>
    <col min="14081" max="14334" width="9.140625" style="83"/>
    <col min="14335" max="14336" width="66.140625" style="83" customWidth="1"/>
    <col min="14337" max="14590" width="9.140625" style="83"/>
    <col min="14591" max="14592" width="66.140625" style="83" customWidth="1"/>
    <col min="14593" max="14846" width="9.140625" style="83"/>
    <col min="14847" max="14848" width="66.140625" style="83" customWidth="1"/>
    <col min="14849" max="15102" width="9.140625" style="83"/>
    <col min="15103" max="15104" width="66.140625" style="83" customWidth="1"/>
    <col min="15105" max="15358" width="9.140625" style="83"/>
    <col min="15359" max="15360" width="66.140625" style="83" customWidth="1"/>
    <col min="15361" max="15614" width="9.140625" style="83"/>
    <col min="15615" max="15616" width="66.140625" style="83" customWidth="1"/>
    <col min="15617" max="15870" width="9.140625" style="83"/>
    <col min="15871" max="15872" width="66.140625" style="83" customWidth="1"/>
    <col min="15873" max="16126" width="9.140625" style="83"/>
    <col min="16127" max="16128" width="66.140625" style="83" customWidth="1"/>
    <col min="16129" max="16384" width="9.140625" style="83"/>
  </cols>
  <sheetData>
    <row r="1" spans="1:6" hidden="1" x14ac:dyDescent="0.25">
      <c r="B1" s="198" t="s">
        <v>61</v>
      </c>
    </row>
    <row r="2" spans="1:6" hidden="1" x14ac:dyDescent="0.25">
      <c r="B2" s="199" t="s">
        <v>9</v>
      </c>
    </row>
    <row r="3" spans="1:6" hidden="1" x14ac:dyDescent="0.25">
      <c r="B3" s="199" t="s">
        <v>458</v>
      </c>
    </row>
    <row r="4" spans="1:6" ht="10.5" customHeight="1" x14ac:dyDescent="0.25">
      <c r="B4" s="200"/>
    </row>
    <row r="5" spans="1:6" ht="18.75" x14ac:dyDescent="0.3">
      <c r="A5" s="446" t="str">
        <f>'1. паспорт местоположение'!A5:C5</f>
        <v>Год раскрытия информации: 2025 год</v>
      </c>
      <c r="B5" s="446"/>
      <c r="C5" s="42"/>
      <c r="D5" s="42"/>
      <c r="E5" s="42"/>
      <c r="F5" s="42"/>
    </row>
    <row r="6" spans="1:6" ht="12.75" customHeight="1" x14ac:dyDescent="0.3">
      <c r="A6" s="201"/>
      <c r="B6" s="201"/>
      <c r="C6" s="117"/>
      <c r="D6" s="117"/>
      <c r="E6" s="117"/>
      <c r="F6" s="117"/>
    </row>
    <row r="7" spans="1:6" ht="18.75" x14ac:dyDescent="0.25">
      <c r="A7" s="447" t="s">
        <v>8</v>
      </c>
      <c r="B7" s="447"/>
      <c r="C7" s="123"/>
      <c r="D7" s="123"/>
      <c r="E7" s="123"/>
      <c r="F7" s="123"/>
    </row>
    <row r="8" spans="1:6" x14ac:dyDescent="0.25">
      <c r="A8" s="410" t="s">
        <v>460</v>
      </c>
      <c r="B8" s="410"/>
      <c r="C8" s="124"/>
      <c r="D8" s="124"/>
      <c r="E8" s="124"/>
      <c r="F8" s="124"/>
    </row>
    <row r="9" spans="1:6" x14ac:dyDescent="0.25">
      <c r="A9" s="411" t="s">
        <v>7</v>
      </c>
      <c r="B9" s="411"/>
      <c r="C9" s="125"/>
      <c r="D9" s="125"/>
      <c r="E9" s="125"/>
      <c r="F9" s="125"/>
    </row>
    <row r="10" spans="1:6" ht="21" customHeight="1" x14ac:dyDescent="0.25">
      <c r="A10" s="410" t="str">
        <f>'7. Паспорт отчет о закупке'!A12</f>
        <v>O_1.2.1.1.2</v>
      </c>
      <c r="B10" s="410"/>
      <c r="C10" s="124"/>
      <c r="D10" s="124"/>
      <c r="E10" s="124"/>
      <c r="F10" s="124"/>
    </row>
    <row r="11" spans="1:6" x14ac:dyDescent="0.25">
      <c r="A11" s="411" t="s">
        <v>6</v>
      </c>
      <c r="B11" s="411"/>
      <c r="C11" s="125"/>
      <c r="D11" s="125"/>
      <c r="E11" s="125"/>
      <c r="F11" s="125"/>
    </row>
    <row r="12" spans="1:6" ht="26.25" customHeight="1" x14ac:dyDescent="0.25">
      <c r="A12" s="443" t="str">
        <f>'7. Паспорт отчет о закупке'!A15</f>
        <v>Реконструкция РУ-6 кВ, РЗА  ПС 35/6 кВ № 41 с установкой блок-модулей 1, 2 сек.6 кВ с ОПУ (ПИР - 2016 г., СМР, ввод - 2025 г.)</v>
      </c>
      <c r="B12" s="443"/>
      <c r="C12" s="124"/>
      <c r="D12" s="124"/>
      <c r="E12" s="124"/>
      <c r="F12" s="124"/>
    </row>
    <row r="13" spans="1:6" x14ac:dyDescent="0.25">
      <c r="A13" s="411" t="s">
        <v>5</v>
      </c>
      <c r="B13" s="411"/>
      <c r="C13" s="125"/>
      <c r="D13" s="125"/>
      <c r="E13" s="125"/>
      <c r="F13" s="125"/>
    </row>
    <row r="14" spans="1:6" ht="10.5" customHeight="1" x14ac:dyDescent="0.25">
      <c r="B14" s="202"/>
    </row>
    <row r="15" spans="1:6" ht="20.25" customHeight="1" x14ac:dyDescent="0.25">
      <c r="A15" s="444" t="s">
        <v>443</v>
      </c>
      <c r="B15" s="445"/>
    </row>
    <row r="16" spans="1:6" ht="9.75" customHeight="1" x14ac:dyDescent="0.25">
      <c r="B16" s="203"/>
    </row>
    <row r="17" spans="1:2" ht="30" x14ac:dyDescent="0.25">
      <c r="A17" s="204" t="s">
        <v>321</v>
      </c>
      <c r="B17" s="223" t="str">
        <f>A12</f>
        <v>Реконструкция РУ-6 кВ, РЗА  ПС 35/6 кВ № 41 с установкой блок-модулей 1, 2 сек.6 кВ с ОПУ (ПИР - 2016 г., СМР, ввод - 2025 г.)</v>
      </c>
    </row>
    <row r="18" spans="1:2" x14ac:dyDescent="0.25">
      <c r="A18" s="204" t="s">
        <v>322</v>
      </c>
      <c r="B18" s="205" t="str">
        <f>'1. паспорт местоположение'!C23</f>
        <v>Кемеровская обл.,  р-н Прокопьевский муниципальный, д. Малая Талда</v>
      </c>
    </row>
    <row r="19" spans="1:2" x14ac:dyDescent="0.25">
      <c r="A19" s="204" t="s">
        <v>302</v>
      </c>
      <c r="B19" s="205" t="s">
        <v>473</v>
      </c>
    </row>
    <row r="20" spans="1:2" x14ac:dyDescent="0.25">
      <c r="A20" s="204" t="s">
        <v>323</v>
      </c>
      <c r="B20" s="205" t="s">
        <v>475</v>
      </c>
    </row>
    <row r="21" spans="1:2" x14ac:dyDescent="0.25">
      <c r="A21" s="206" t="s">
        <v>324</v>
      </c>
      <c r="B21" s="205" t="s">
        <v>506</v>
      </c>
    </row>
    <row r="22" spans="1:2" x14ac:dyDescent="0.25">
      <c r="A22" s="206" t="s">
        <v>325</v>
      </c>
      <c r="B22" s="207" t="s">
        <v>513</v>
      </c>
    </row>
    <row r="23" spans="1:2" ht="19.5" customHeight="1" x14ac:dyDescent="0.25">
      <c r="A23" s="208" t="s">
        <v>543</v>
      </c>
      <c r="B23" s="254">
        <f>'6.2. Паспорт фин осв ввод'!D23</f>
        <v>114.732558258</v>
      </c>
    </row>
    <row r="24" spans="1:2" ht="19.5" customHeight="1" x14ac:dyDescent="0.25">
      <c r="A24" s="207" t="s">
        <v>326</v>
      </c>
      <c r="B24" s="224" t="s">
        <v>488</v>
      </c>
    </row>
    <row r="25" spans="1:2" ht="28.5" x14ac:dyDescent="0.25">
      <c r="A25" s="208" t="s">
        <v>327</v>
      </c>
      <c r="B25" s="209">
        <f>B29+B34</f>
        <v>0.73284000300000007</v>
      </c>
    </row>
    <row r="26" spans="1:2" ht="28.5" x14ac:dyDescent="0.25">
      <c r="A26" s="208" t="s">
        <v>328</v>
      </c>
      <c r="B26" s="209">
        <f>B25</f>
        <v>0.73284000300000007</v>
      </c>
    </row>
    <row r="27" spans="1:2" x14ac:dyDescent="0.25">
      <c r="A27" s="207" t="s">
        <v>329</v>
      </c>
      <c r="B27" s="209" t="s">
        <v>475</v>
      </c>
    </row>
    <row r="28" spans="1:2" x14ac:dyDescent="0.25">
      <c r="A28" s="208" t="s">
        <v>553</v>
      </c>
      <c r="B28" s="209" t="s">
        <v>475</v>
      </c>
    </row>
    <row r="29" spans="1:2" x14ac:dyDescent="0.25">
      <c r="A29" s="207" t="s">
        <v>520</v>
      </c>
      <c r="B29" s="258">
        <f>'7. Паспорт отчет о закупке'!AD26/1000</f>
        <v>0.71892000320000005</v>
      </c>
    </row>
    <row r="30" spans="1:2" x14ac:dyDescent="0.25">
      <c r="A30" s="207" t="s">
        <v>332</v>
      </c>
      <c r="B30" s="263">
        <f>B29/B23</f>
        <v>6.2660504926889109E-3</v>
      </c>
    </row>
    <row r="31" spans="1:2" x14ac:dyDescent="0.25">
      <c r="A31" s="207" t="s">
        <v>333</v>
      </c>
      <c r="B31" s="258">
        <f>B29</f>
        <v>0.71892000320000005</v>
      </c>
    </row>
    <row r="32" spans="1:2" x14ac:dyDescent="0.25">
      <c r="A32" s="207" t="s">
        <v>334</v>
      </c>
      <c r="B32" s="258">
        <f>B31/1.18</f>
        <v>0.60925424000000006</v>
      </c>
    </row>
    <row r="33" spans="1:2" x14ac:dyDescent="0.25">
      <c r="A33" s="208" t="s">
        <v>552</v>
      </c>
      <c r="B33" s="207" t="s">
        <v>475</v>
      </c>
    </row>
    <row r="34" spans="1:2" x14ac:dyDescent="0.25">
      <c r="A34" s="207" t="s">
        <v>520</v>
      </c>
      <c r="B34" s="209">
        <f>'7. Паспорт отчет о закупке'!AD24/1000</f>
        <v>1.3919999799999999E-2</v>
      </c>
    </row>
    <row r="35" spans="1:2" x14ac:dyDescent="0.25">
      <c r="A35" s="207" t="s">
        <v>332</v>
      </c>
      <c r="B35" s="262">
        <f>B34/B23</f>
        <v>1.2132562902239124E-4</v>
      </c>
    </row>
    <row r="36" spans="1:2" x14ac:dyDescent="0.25">
      <c r="A36" s="207" t="s">
        <v>333</v>
      </c>
      <c r="B36" s="209">
        <f>B34</f>
        <v>1.3919999799999999E-2</v>
      </c>
    </row>
    <row r="37" spans="1:2" x14ac:dyDescent="0.25">
      <c r="A37" s="207" t="s">
        <v>334</v>
      </c>
      <c r="B37" s="209">
        <f>B36/1.18</f>
        <v>1.1796609999999999E-2</v>
      </c>
    </row>
    <row r="38" spans="1:2" ht="28.5" x14ac:dyDescent="0.25">
      <c r="A38" s="208" t="s">
        <v>330</v>
      </c>
      <c r="B38" s="207" t="s">
        <v>475</v>
      </c>
    </row>
    <row r="39" spans="1:2" x14ac:dyDescent="0.25">
      <c r="A39" s="207" t="s">
        <v>331</v>
      </c>
      <c r="B39" s="207" t="s">
        <v>475</v>
      </c>
    </row>
    <row r="40" spans="1:2" x14ac:dyDescent="0.25">
      <c r="A40" s="207" t="s">
        <v>332</v>
      </c>
      <c r="B40" s="207" t="s">
        <v>475</v>
      </c>
    </row>
    <row r="41" spans="1:2" x14ac:dyDescent="0.25">
      <c r="A41" s="207" t="s">
        <v>333</v>
      </c>
      <c r="B41" s="207" t="s">
        <v>475</v>
      </c>
    </row>
    <row r="42" spans="1:2" x14ac:dyDescent="0.25">
      <c r="A42" s="207" t="s">
        <v>334</v>
      </c>
      <c r="B42" s="207" t="s">
        <v>475</v>
      </c>
    </row>
    <row r="43" spans="1:2" ht="28.5" x14ac:dyDescent="0.25">
      <c r="A43" s="206" t="s">
        <v>335</v>
      </c>
      <c r="B43" s="207" t="s">
        <v>475</v>
      </c>
    </row>
    <row r="44" spans="1:2" x14ac:dyDescent="0.25">
      <c r="A44" s="210" t="s">
        <v>329</v>
      </c>
      <c r="B44" s="207" t="s">
        <v>475</v>
      </c>
    </row>
    <row r="45" spans="1:2" x14ac:dyDescent="0.25">
      <c r="A45" s="210" t="s">
        <v>336</v>
      </c>
      <c r="B45" s="207" t="s">
        <v>475</v>
      </c>
    </row>
    <row r="46" spans="1:2" x14ac:dyDescent="0.25">
      <c r="A46" s="210" t="s">
        <v>337</v>
      </c>
      <c r="B46" s="207" t="s">
        <v>475</v>
      </c>
    </row>
    <row r="47" spans="1:2" x14ac:dyDescent="0.25">
      <c r="A47" s="210" t="s">
        <v>338</v>
      </c>
      <c r="B47" s="207" t="s">
        <v>475</v>
      </c>
    </row>
    <row r="48" spans="1:2" x14ac:dyDescent="0.25">
      <c r="A48" s="206" t="s">
        <v>339</v>
      </c>
      <c r="B48" s="207" t="s">
        <v>475</v>
      </c>
    </row>
    <row r="49" spans="1:2" x14ac:dyDescent="0.25">
      <c r="A49" s="206" t="s">
        <v>340</v>
      </c>
      <c r="B49" s="207" t="s">
        <v>475</v>
      </c>
    </row>
    <row r="50" spans="1:2" x14ac:dyDescent="0.25">
      <c r="A50" s="206" t="s">
        <v>341</v>
      </c>
      <c r="B50" s="239">
        <f>B30+B35</f>
        <v>6.3873761217113018E-3</v>
      </c>
    </row>
    <row r="51" spans="1:2" x14ac:dyDescent="0.25">
      <c r="A51" s="206" t="s">
        <v>342</v>
      </c>
      <c r="B51" s="207" t="s">
        <v>475</v>
      </c>
    </row>
    <row r="52" spans="1:2" ht="15.75" customHeight="1" x14ac:dyDescent="0.25">
      <c r="A52" s="206" t="s">
        <v>343</v>
      </c>
      <c r="B52" s="210" t="s">
        <v>475</v>
      </c>
    </row>
    <row r="53" spans="1:2" x14ac:dyDescent="0.25">
      <c r="A53" s="210" t="s">
        <v>344</v>
      </c>
      <c r="B53" s="210" t="s">
        <v>475</v>
      </c>
    </row>
    <row r="54" spans="1:2" x14ac:dyDescent="0.25">
      <c r="A54" s="210" t="s">
        <v>345</v>
      </c>
      <c r="B54" s="210" t="s">
        <v>554</v>
      </c>
    </row>
    <row r="55" spans="1:2" x14ac:dyDescent="0.25">
      <c r="A55" s="210" t="s">
        <v>346</v>
      </c>
      <c r="B55" s="210" t="s">
        <v>475</v>
      </c>
    </row>
    <row r="56" spans="1:2" x14ac:dyDescent="0.25">
      <c r="A56" s="210" t="s">
        <v>347</v>
      </c>
      <c r="B56" s="210" t="s">
        <v>475</v>
      </c>
    </row>
    <row r="57" spans="1:2" x14ac:dyDescent="0.25">
      <c r="A57" s="210" t="s">
        <v>348</v>
      </c>
      <c r="B57" s="210" t="s">
        <v>475</v>
      </c>
    </row>
    <row r="58" spans="1:2" ht="30" x14ac:dyDescent="0.25">
      <c r="A58" s="210" t="s">
        <v>349</v>
      </c>
      <c r="B58" s="207" t="s">
        <v>475</v>
      </c>
    </row>
    <row r="59" spans="1:2" ht="28.5" x14ac:dyDescent="0.25">
      <c r="A59" s="206" t="s">
        <v>350</v>
      </c>
      <c r="B59" s="207" t="s">
        <v>475</v>
      </c>
    </row>
    <row r="60" spans="1:2" x14ac:dyDescent="0.25">
      <c r="A60" s="210" t="s">
        <v>329</v>
      </c>
      <c r="B60" s="207" t="s">
        <v>475</v>
      </c>
    </row>
    <row r="61" spans="1:2" x14ac:dyDescent="0.25">
      <c r="A61" s="210" t="s">
        <v>351</v>
      </c>
      <c r="B61" s="207" t="s">
        <v>475</v>
      </c>
    </row>
    <row r="62" spans="1:2" x14ac:dyDescent="0.25">
      <c r="A62" s="210" t="s">
        <v>352</v>
      </c>
      <c r="B62" s="207" t="s">
        <v>475</v>
      </c>
    </row>
    <row r="63" spans="1:2" x14ac:dyDescent="0.25">
      <c r="A63" s="211" t="s">
        <v>353</v>
      </c>
      <c r="B63" s="207" t="s">
        <v>475</v>
      </c>
    </row>
    <row r="64" spans="1:2" x14ac:dyDescent="0.25">
      <c r="A64" s="206" t="s">
        <v>354</v>
      </c>
      <c r="B64" s="207" t="s">
        <v>475</v>
      </c>
    </row>
    <row r="65" spans="1:2" x14ac:dyDescent="0.25">
      <c r="A65" s="210" t="s">
        <v>355</v>
      </c>
      <c r="B65" s="207" t="s">
        <v>475</v>
      </c>
    </row>
    <row r="66" spans="1:2" x14ac:dyDescent="0.25">
      <c r="A66" s="210" t="s">
        <v>356</v>
      </c>
      <c r="B66" s="207" t="s">
        <v>475</v>
      </c>
    </row>
    <row r="67" spans="1:2" x14ac:dyDescent="0.25">
      <c r="A67" s="210" t="s">
        <v>357</v>
      </c>
      <c r="B67" s="207" t="s">
        <v>475</v>
      </c>
    </row>
    <row r="68" spans="1:2" ht="28.5" x14ac:dyDescent="0.25">
      <c r="A68" s="212" t="s">
        <v>358</v>
      </c>
      <c r="B68" s="207" t="str">
        <f>B22</f>
        <v>Выполнен проект</v>
      </c>
    </row>
    <row r="69" spans="1:2" ht="28.5" customHeight="1" x14ac:dyDescent="0.25">
      <c r="A69" s="206" t="s">
        <v>359</v>
      </c>
      <c r="B69" s="207" t="s">
        <v>475</v>
      </c>
    </row>
    <row r="70" spans="1:2" x14ac:dyDescent="0.25">
      <c r="A70" s="210" t="s">
        <v>360</v>
      </c>
      <c r="B70" s="207" t="s">
        <v>475</v>
      </c>
    </row>
    <row r="71" spans="1:2" x14ac:dyDescent="0.25">
      <c r="A71" s="210" t="s">
        <v>361</v>
      </c>
      <c r="B71" s="207" t="s">
        <v>475</v>
      </c>
    </row>
    <row r="72" spans="1:2" x14ac:dyDescent="0.25">
      <c r="A72" s="210" t="s">
        <v>362</v>
      </c>
      <c r="B72" s="207" t="s">
        <v>475</v>
      </c>
    </row>
    <row r="73" spans="1:2" x14ac:dyDescent="0.25">
      <c r="A73" s="210" t="s">
        <v>363</v>
      </c>
      <c r="B73" s="207" t="s">
        <v>475</v>
      </c>
    </row>
    <row r="74" spans="1:2" x14ac:dyDescent="0.25">
      <c r="A74" s="213" t="s">
        <v>364</v>
      </c>
      <c r="B74" s="207" t="s">
        <v>475</v>
      </c>
    </row>
    <row r="77" spans="1:2" x14ac:dyDescent="0.25">
      <c r="A77" s="214"/>
      <c r="B77" s="215"/>
    </row>
    <row r="78" spans="1:2" x14ac:dyDescent="0.25">
      <c r="B78" s="216"/>
    </row>
    <row r="79" spans="1:2" x14ac:dyDescent="0.25">
      <c r="B79" s="217"/>
    </row>
  </sheetData>
  <mergeCells count="9">
    <mergeCell ref="A11:B11"/>
    <mergeCell ref="A12:B12"/>
    <mergeCell ref="A13:B13"/>
    <mergeCell ref="A15:B15"/>
    <mergeCell ref="A5:B5"/>
    <mergeCell ref="A7:B7"/>
    <mergeCell ref="A8:B8"/>
    <mergeCell ref="A9:B9"/>
    <mergeCell ref="A10:B10"/>
  </mergeCells>
  <pageMargins left="0.70866141732283472" right="0.31496062992125984" top="0.35433070866141736" bottom="0.35433070866141736" header="0" footer="0"/>
  <pageSetup paperSize="9" scale="61"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H6" sqref="H6"/>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52" r:id="rId4">
          <objectPr defaultSize="0" autoPict="0" r:id="rId5">
            <anchor moveWithCells="1">
              <from>
                <xdr:col>1</xdr:col>
                <xdr:colOff>114300</xdr:colOff>
                <xdr:row>4</xdr:row>
                <xdr:rowOff>19050</xdr:rowOff>
              </from>
              <to>
                <xdr:col>6</xdr:col>
                <xdr:colOff>28575</xdr:colOff>
                <xdr:row>6</xdr:row>
                <xdr:rowOff>152400</xdr:rowOff>
              </to>
            </anchor>
          </objectPr>
        </oleObject>
      </mc:Choice>
      <mc:Fallback>
        <oleObject progId="Объект упаковщика для оболочки" shapeId="2052"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4E5A5-935B-4284-BE23-4B947E00CB76}">
  <dimension ref="A1:C12"/>
  <sheetViews>
    <sheetView tabSelected="1"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52" t="s">
        <v>560</v>
      </c>
      <c r="B1" s="453"/>
      <c r="C1" s="454"/>
    </row>
    <row r="2" spans="1:3" ht="15" customHeight="1" x14ac:dyDescent="0.25">
      <c r="A2" s="455"/>
      <c r="B2" s="456" t="s">
        <v>561</v>
      </c>
      <c r="C2" s="457"/>
    </row>
    <row r="3" spans="1:3" ht="15" customHeight="1" x14ac:dyDescent="0.25">
      <c r="A3" s="455"/>
      <c r="B3" s="456" t="s">
        <v>562</v>
      </c>
      <c r="C3" s="457"/>
    </row>
    <row r="4" spans="1:3" ht="15" customHeight="1" x14ac:dyDescent="0.25">
      <c r="A4" s="458" t="s">
        <v>563</v>
      </c>
      <c r="B4" s="459"/>
      <c r="C4" s="460"/>
    </row>
    <row r="5" spans="1:3" ht="15" customHeight="1" x14ac:dyDescent="0.25">
      <c r="A5" s="450" t="s">
        <v>564</v>
      </c>
      <c r="B5" s="451"/>
      <c r="C5" s="268" t="s">
        <v>565</v>
      </c>
    </row>
    <row r="6" spans="1:3" ht="105" x14ac:dyDescent="0.25">
      <c r="A6" s="448" t="s">
        <v>566</v>
      </c>
      <c r="B6" s="449"/>
      <c r="C6" s="268" t="s">
        <v>567</v>
      </c>
    </row>
    <row r="7" spans="1:3" ht="60" x14ac:dyDescent="0.25">
      <c r="A7" s="448" t="s">
        <v>568</v>
      </c>
      <c r="B7" s="449"/>
      <c r="C7" s="268" t="s">
        <v>569</v>
      </c>
    </row>
    <row r="8" spans="1:3" ht="15" customHeight="1" x14ac:dyDescent="0.25">
      <c r="A8" s="450" t="s">
        <v>570</v>
      </c>
      <c r="B8" s="451"/>
      <c r="C8" s="268" t="s">
        <v>571</v>
      </c>
    </row>
    <row r="9" spans="1:3" ht="15" customHeight="1" x14ac:dyDescent="0.25">
      <c r="A9" s="450" t="s">
        <v>572</v>
      </c>
      <c r="B9" s="451"/>
      <c r="C9" s="268" t="s">
        <v>573</v>
      </c>
    </row>
    <row r="10" spans="1:3" ht="15" customHeight="1" x14ac:dyDescent="0.25">
      <c r="A10" s="450" t="s">
        <v>574</v>
      </c>
      <c r="B10" s="451"/>
      <c r="C10" s="268" t="s">
        <v>575</v>
      </c>
    </row>
    <row r="11" spans="1:3" ht="15" customHeight="1" x14ac:dyDescent="0.25">
      <c r="A11" s="450" t="s">
        <v>576</v>
      </c>
      <c r="B11" s="451"/>
      <c r="C11" s="268" t="s">
        <v>577</v>
      </c>
    </row>
    <row r="12" spans="1:3" ht="15.75" thickBot="1" x14ac:dyDescent="0.3">
      <c r="A12" s="269"/>
      <c r="B12" s="270"/>
      <c r="C12" s="271"/>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0"/>
  <sheetViews>
    <sheetView view="pageBreakPreview" topLeftCell="H1" zoomScale="60" workbookViewId="0">
      <selection activeCell="G35" sqref="G35"/>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0" customFormat="1" ht="18.75" customHeight="1" x14ac:dyDescent="0.2">
      <c r="A1" s="16"/>
      <c r="S1" s="26" t="s">
        <v>61</v>
      </c>
    </row>
    <row r="2" spans="1:28" s="10" customFormat="1" ht="18.75" customHeight="1" x14ac:dyDescent="0.3">
      <c r="A2" s="16"/>
      <c r="S2" s="13" t="s">
        <v>9</v>
      </c>
    </row>
    <row r="3" spans="1:28" s="10" customFormat="1" ht="18.75" x14ac:dyDescent="0.3">
      <c r="S3" s="13" t="s">
        <v>60</v>
      </c>
    </row>
    <row r="4" spans="1:28" s="10" customFormat="1" ht="18.75" customHeight="1" x14ac:dyDescent="0.2">
      <c r="A4" s="272" t="str">
        <f>'1. паспорт местоположение'!A5:C5</f>
        <v>Год раскрытия информации: 2025 год</v>
      </c>
      <c r="B4" s="272"/>
      <c r="C4" s="272"/>
      <c r="D4" s="272"/>
      <c r="E4" s="272"/>
      <c r="F4" s="272"/>
      <c r="G4" s="272"/>
      <c r="H4" s="272"/>
      <c r="I4" s="272"/>
      <c r="J4" s="272"/>
      <c r="K4" s="272"/>
      <c r="L4" s="272"/>
      <c r="M4" s="272"/>
      <c r="N4" s="272"/>
      <c r="O4" s="272"/>
      <c r="P4" s="272"/>
      <c r="Q4" s="272"/>
      <c r="R4" s="272"/>
      <c r="S4" s="272"/>
    </row>
    <row r="5" spans="1:28" s="10" customFormat="1" ht="15.75" x14ac:dyDescent="0.2">
      <c r="A5" s="15"/>
    </row>
    <row r="6" spans="1:28" s="10" customFormat="1" ht="18.75" x14ac:dyDescent="0.2">
      <c r="A6" s="280" t="s">
        <v>8</v>
      </c>
      <c r="B6" s="280"/>
      <c r="C6" s="280"/>
      <c r="D6" s="280"/>
      <c r="E6" s="280"/>
      <c r="F6" s="280"/>
      <c r="G6" s="280"/>
      <c r="H6" s="280"/>
      <c r="I6" s="280"/>
      <c r="J6" s="280"/>
      <c r="K6" s="280"/>
      <c r="L6" s="280"/>
      <c r="M6" s="280"/>
      <c r="N6" s="280"/>
      <c r="O6" s="280"/>
      <c r="P6" s="280"/>
      <c r="Q6" s="280"/>
      <c r="R6" s="280"/>
      <c r="S6" s="280"/>
      <c r="T6" s="11"/>
      <c r="U6" s="11"/>
      <c r="V6" s="11"/>
      <c r="W6" s="11"/>
      <c r="X6" s="11"/>
      <c r="Y6" s="11"/>
      <c r="Z6" s="11"/>
      <c r="AA6" s="11"/>
      <c r="AB6" s="11"/>
    </row>
    <row r="7" spans="1:28" s="10" customFormat="1" ht="11.25" customHeight="1" x14ac:dyDescent="0.2">
      <c r="A7" s="280"/>
      <c r="B7" s="280"/>
      <c r="C7" s="280"/>
      <c r="D7" s="280"/>
      <c r="E7" s="280"/>
      <c r="F7" s="280"/>
      <c r="G7" s="280"/>
      <c r="H7" s="280"/>
      <c r="I7" s="280"/>
      <c r="J7" s="280"/>
      <c r="K7" s="280"/>
      <c r="L7" s="280"/>
      <c r="M7" s="280"/>
      <c r="N7" s="280"/>
      <c r="O7" s="280"/>
      <c r="P7" s="280"/>
      <c r="Q7" s="280"/>
      <c r="R7" s="280"/>
      <c r="S7" s="280"/>
      <c r="T7" s="11"/>
      <c r="U7" s="11"/>
      <c r="V7" s="11"/>
      <c r="W7" s="11"/>
      <c r="X7" s="11"/>
      <c r="Y7" s="11"/>
      <c r="Z7" s="11"/>
      <c r="AA7" s="11"/>
      <c r="AB7" s="11"/>
    </row>
    <row r="8" spans="1:28" s="10" customFormat="1" ht="18.75" x14ac:dyDescent="0.2">
      <c r="A8" s="281" t="s">
        <v>469</v>
      </c>
      <c r="B8" s="281"/>
      <c r="C8" s="281"/>
      <c r="D8" s="281"/>
      <c r="E8" s="281"/>
      <c r="F8" s="281"/>
      <c r="G8" s="281"/>
      <c r="H8" s="281"/>
      <c r="I8" s="281"/>
      <c r="J8" s="281"/>
      <c r="K8" s="281"/>
      <c r="L8" s="281"/>
      <c r="M8" s="281"/>
      <c r="N8" s="281"/>
      <c r="O8" s="281"/>
      <c r="P8" s="281"/>
      <c r="Q8" s="281"/>
      <c r="R8" s="281"/>
      <c r="S8" s="281"/>
      <c r="T8" s="11"/>
      <c r="U8" s="11"/>
      <c r="V8" s="11"/>
      <c r="W8" s="11"/>
      <c r="X8" s="11"/>
      <c r="Y8" s="11"/>
      <c r="Z8" s="11"/>
      <c r="AA8" s="11"/>
      <c r="AB8" s="11"/>
    </row>
    <row r="9" spans="1:28" s="10" customFormat="1" ht="18.75" x14ac:dyDescent="0.2">
      <c r="A9" s="284" t="s">
        <v>7</v>
      </c>
      <c r="B9" s="284"/>
      <c r="C9" s="284"/>
      <c r="D9" s="284"/>
      <c r="E9" s="284"/>
      <c r="F9" s="284"/>
      <c r="G9" s="284"/>
      <c r="H9" s="284"/>
      <c r="I9" s="284"/>
      <c r="J9" s="284"/>
      <c r="K9" s="284"/>
      <c r="L9" s="284"/>
      <c r="M9" s="284"/>
      <c r="N9" s="284"/>
      <c r="O9" s="284"/>
      <c r="P9" s="284"/>
      <c r="Q9" s="284"/>
      <c r="R9" s="284"/>
      <c r="S9" s="284"/>
      <c r="T9" s="11"/>
      <c r="U9" s="11"/>
      <c r="V9" s="11"/>
      <c r="W9" s="11"/>
      <c r="X9" s="11"/>
      <c r="Y9" s="11"/>
      <c r="Z9" s="11"/>
      <c r="AA9" s="11"/>
      <c r="AB9" s="11"/>
    </row>
    <row r="10" spans="1:28" s="10" customFormat="1" ht="18.75" x14ac:dyDescent="0.2">
      <c r="A10" s="280"/>
      <c r="B10" s="280"/>
      <c r="C10" s="280"/>
      <c r="D10" s="280"/>
      <c r="E10" s="280"/>
      <c r="F10" s="280"/>
      <c r="G10" s="280"/>
      <c r="H10" s="280"/>
      <c r="I10" s="280"/>
      <c r="J10" s="280"/>
      <c r="K10" s="280"/>
      <c r="L10" s="280"/>
      <c r="M10" s="280"/>
      <c r="N10" s="280"/>
      <c r="O10" s="280"/>
      <c r="P10" s="280"/>
      <c r="Q10" s="280"/>
      <c r="R10" s="280"/>
      <c r="S10" s="280"/>
      <c r="T10" s="11"/>
      <c r="U10" s="11"/>
      <c r="V10" s="11"/>
      <c r="W10" s="11"/>
      <c r="X10" s="11"/>
      <c r="Y10" s="11"/>
      <c r="Z10" s="11"/>
      <c r="AA10" s="11"/>
      <c r="AB10" s="11"/>
    </row>
    <row r="11" spans="1:28" s="10" customFormat="1" ht="18.75" x14ac:dyDescent="0.2">
      <c r="A11" s="281" t="str">
        <f>'1. паспорт местоположение'!A10:C10</f>
        <v>O_1.2.1.1.2</v>
      </c>
      <c r="B11" s="281"/>
      <c r="C11" s="281"/>
      <c r="D11" s="281"/>
      <c r="E11" s="281"/>
      <c r="F11" s="281"/>
      <c r="G11" s="281"/>
      <c r="H11" s="281"/>
      <c r="I11" s="281"/>
      <c r="J11" s="281"/>
      <c r="K11" s="281"/>
      <c r="L11" s="281"/>
      <c r="M11" s="281"/>
      <c r="N11" s="281"/>
      <c r="O11" s="281"/>
      <c r="P11" s="281"/>
      <c r="Q11" s="281"/>
      <c r="R11" s="281"/>
      <c r="S11" s="281"/>
      <c r="T11" s="11"/>
      <c r="U11" s="11"/>
      <c r="V11" s="11"/>
      <c r="W11" s="11"/>
      <c r="X11" s="11"/>
      <c r="Y11" s="11"/>
      <c r="Z11" s="11"/>
      <c r="AA11" s="11"/>
      <c r="AB11" s="11"/>
    </row>
    <row r="12" spans="1:28" s="10" customFormat="1" ht="18.75" x14ac:dyDescent="0.2">
      <c r="A12" s="284" t="s">
        <v>6</v>
      </c>
      <c r="B12" s="284"/>
      <c r="C12" s="284"/>
      <c r="D12" s="284"/>
      <c r="E12" s="284"/>
      <c r="F12" s="284"/>
      <c r="G12" s="284"/>
      <c r="H12" s="284"/>
      <c r="I12" s="284"/>
      <c r="J12" s="284"/>
      <c r="K12" s="284"/>
      <c r="L12" s="284"/>
      <c r="M12" s="284"/>
      <c r="N12" s="284"/>
      <c r="O12" s="284"/>
      <c r="P12" s="284"/>
      <c r="Q12" s="284"/>
      <c r="R12" s="284"/>
      <c r="S12" s="284"/>
      <c r="T12" s="11"/>
      <c r="U12" s="11"/>
      <c r="V12" s="11"/>
      <c r="W12" s="11"/>
      <c r="X12" s="11"/>
      <c r="Y12" s="11"/>
      <c r="Z12" s="11"/>
      <c r="AA12" s="11"/>
      <c r="AB12" s="11"/>
    </row>
    <row r="13" spans="1:28" s="7" customFormat="1" ht="15.75" customHeight="1" x14ac:dyDescent="0.2">
      <c r="A13" s="285"/>
      <c r="B13" s="285"/>
      <c r="C13" s="285"/>
      <c r="D13" s="285"/>
      <c r="E13" s="285"/>
      <c r="F13" s="285"/>
      <c r="G13" s="285"/>
      <c r="H13" s="285"/>
      <c r="I13" s="285"/>
      <c r="J13" s="285"/>
      <c r="K13" s="285"/>
      <c r="L13" s="285"/>
      <c r="M13" s="285"/>
      <c r="N13" s="285"/>
      <c r="O13" s="285"/>
      <c r="P13" s="285"/>
      <c r="Q13" s="285"/>
      <c r="R13" s="285"/>
      <c r="S13" s="285"/>
      <c r="T13" s="8"/>
      <c r="U13" s="8"/>
      <c r="V13" s="8"/>
      <c r="W13" s="8"/>
      <c r="X13" s="8"/>
      <c r="Y13" s="8"/>
      <c r="Z13" s="8"/>
      <c r="AA13" s="8"/>
      <c r="AB13" s="8"/>
    </row>
    <row r="14" spans="1:28" s="2" customFormat="1" ht="12" x14ac:dyDescent="0.2">
      <c r="A14" s="281" t="str">
        <f>'1. паспорт местоположение'!A12:C12</f>
        <v>Реконструкция РУ-6 кВ, РЗА  ПС 35/6 кВ № 41 с установкой блок-модулей 1, 2 сек.6 кВ с ОПУ (ПИР - 2016 г., СМР, ввод - 2025 г.)</v>
      </c>
      <c r="B14" s="281"/>
      <c r="C14" s="281"/>
      <c r="D14" s="281"/>
      <c r="E14" s="281"/>
      <c r="F14" s="281"/>
      <c r="G14" s="281"/>
      <c r="H14" s="281"/>
      <c r="I14" s="281"/>
      <c r="J14" s="281"/>
      <c r="K14" s="281"/>
      <c r="L14" s="281"/>
      <c r="M14" s="281"/>
      <c r="N14" s="281"/>
      <c r="O14" s="281"/>
      <c r="P14" s="281"/>
      <c r="Q14" s="281"/>
      <c r="R14" s="281"/>
      <c r="S14" s="281"/>
      <c r="T14" s="6"/>
      <c r="U14" s="6"/>
      <c r="V14" s="6"/>
      <c r="W14" s="6"/>
      <c r="X14" s="6"/>
      <c r="Y14" s="6"/>
      <c r="Z14" s="6"/>
      <c r="AA14" s="6"/>
      <c r="AB14" s="6"/>
    </row>
    <row r="15" spans="1:28" s="2" customFormat="1" ht="15" customHeight="1" x14ac:dyDescent="0.2">
      <c r="A15" s="284" t="s">
        <v>5</v>
      </c>
      <c r="B15" s="284"/>
      <c r="C15" s="284"/>
      <c r="D15" s="284"/>
      <c r="E15" s="284"/>
      <c r="F15" s="284"/>
      <c r="G15" s="284"/>
      <c r="H15" s="284"/>
      <c r="I15" s="284"/>
      <c r="J15" s="284"/>
      <c r="K15" s="284"/>
      <c r="L15" s="284"/>
      <c r="M15" s="284"/>
      <c r="N15" s="284"/>
      <c r="O15" s="284"/>
      <c r="P15" s="284"/>
      <c r="Q15" s="284"/>
      <c r="R15" s="284"/>
      <c r="S15" s="284"/>
      <c r="T15" s="4"/>
      <c r="U15" s="4"/>
      <c r="V15" s="4"/>
      <c r="W15" s="4"/>
      <c r="X15" s="4"/>
      <c r="Y15" s="4"/>
      <c r="Z15" s="4"/>
      <c r="AA15" s="4"/>
      <c r="AB15" s="4"/>
    </row>
    <row r="16" spans="1:28" s="2" customFormat="1" ht="15" customHeight="1" x14ac:dyDescent="0.2">
      <c r="A16" s="286"/>
      <c r="B16" s="286"/>
      <c r="C16" s="286"/>
      <c r="D16" s="286"/>
      <c r="E16" s="286"/>
      <c r="F16" s="286"/>
      <c r="G16" s="286"/>
      <c r="H16" s="286"/>
      <c r="I16" s="286"/>
      <c r="J16" s="286"/>
      <c r="K16" s="286"/>
      <c r="L16" s="286"/>
      <c r="M16" s="286"/>
      <c r="N16" s="286"/>
      <c r="O16" s="286"/>
      <c r="P16" s="286"/>
      <c r="Q16" s="286"/>
      <c r="R16" s="286"/>
      <c r="S16" s="286"/>
      <c r="T16" s="3"/>
      <c r="U16" s="3"/>
      <c r="V16" s="3"/>
      <c r="W16" s="3"/>
      <c r="X16" s="3"/>
      <c r="Y16" s="3"/>
    </row>
    <row r="17" spans="1:28" s="2" customFormat="1" ht="63" customHeight="1" x14ac:dyDescent="0.2">
      <c r="A17" s="287" t="s">
        <v>459</v>
      </c>
      <c r="B17" s="287"/>
      <c r="C17" s="287"/>
      <c r="D17" s="287"/>
      <c r="E17" s="287"/>
      <c r="F17" s="287"/>
      <c r="G17" s="287"/>
      <c r="H17" s="287"/>
      <c r="I17" s="287"/>
      <c r="J17" s="287"/>
      <c r="K17" s="287"/>
      <c r="L17" s="287"/>
      <c r="M17" s="287"/>
      <c r="N17" s="287"/>
      <c r="O17" s="287"/>
      <c r="P17" s="287"/>
      <c r="Q17" s="287"/>
      <c r="R17" s="287"/>
      <c r="S17" s="287"/>
      <c r="T17" s="5"/>
      <c r="U17" s="5"/>
      <c r="V17" s="5"/>
      <c r="W17" s="5"/>
      <c r="X17" s="5"/>
      <c r="Y17" s="5"/>
      <c r="Z17" s="5"/>
      <c r="AA17" s="5"/>
      <c r="AB17" s="5"/>
    </row>
    <row r="18" spans="1:28" s="2" customFormat="1" ht="15" customHeight="1" x14ac:dyDescent="0.2">
      <c r="A18" s="288"/>
      <c r="B18" s="288"/>
      <c r="C18" s="288"/>
      <c r="D18" s="288"/>
      <c r="E18" s="288"/>
      <c r="F18" s="288"/>
      <c r="G18" s="288"/>
      <c r="H18" s="288"/>
      <c r="I18" s="288"/>
      <c r="J18" s="288"/>
      <c r="K18" s="288"/>
      <c r="L18" s="288"/>
      <c r="M18" s="288"/>
      <c r="N18" s="288"/>
      <c r="O18" s="288"/>
      <c r="P18" s="288"/>
      <c r="Q18" s="288"/>
      <c r="R18" s="288"/>
      <c r="S18" s="288"/>
      <c r="T18" s="3"/>
      <c r="U18" s="3"/>
      <c r="V18" s="3"/>
      <c r="W18" s="3"/>
      <c r="X18" s="3"/>
      <c r="Y18" s="3"/>
    </row>
    <row r="19" spans="1:28" s="2" customFormat="1" ht="54" customHeight="1" x14ac:dyDescent="0.2">
      <c r="A19" s="279" t="s">
        <v>4</v>
      </c>
      <c r="B19" s="279" t="s">
        <v>92</v>
      </c>
      <c r="C19" s="282" t="s">
        <v>320</v>
      </c>
      <c r="D19" s="279" t="s">
        <v>319</v>
      </c>
      <c r="E19" s="279" t="s">
        <v>91</v>
      </c>
      <c r="F19" s="279" t="s">
        <v>90</v>
      </c>
      <c r="G19" s="279" t="s">
        <v>315</v>
      </c>
      <c r="H19" s="279" t="s">
        <v>89</v>
      </c>
      <c r="I19" s="279" t="s">
        <v>88</v>
      </c>
      <c r="J19" s="279" t="s">
        <v>87</v>
      </c>
      <c r="K19" s="279" t="s">
        <v>86</v>
      </c>
      <c r="L19" s="279" t="s">
        <v>85</v>
      </c>
      <c r="M19" s="279" t="s">
        <v>84</v>
      </c>
      <c r="N19" s="279" t="s">
        <v>83</v>
      </c>
      <c r="O19" s="279" t="s">
        <v>82</v>
      </c>
      <c r="P19" s="279" t="s">
        <v>81</v>
      </c>
      <c r="Q19" s="279" t="s">
        <v>318</v>
      </c>
      <c r="R19" s="279"/>
      <c r="S19" s="279" t="s">
        <v>414</v>
      </c>
      <c r="T19" s="3"/>
      <c r="U19" s="3"/>
      <c r="V19" s="3"/>
      <c r="W19" s="3"/>
      <c r="X19" s="3"/>
      <c r="Y19" s="3"/>
    </row>
    <row r="20" spans="1:28" s="2" customFormat="1" ht="216" customHeight="1" x14ac:dyDescent="0.2">
      <c r="A20" s="279"/>
      <c r="B20" s="279"/>
      <c r="C20" s="283"/>
      <c r="D20" s="279"/>
      <c r="E20" s="279"/>
      <c r="F20" s="279"/>
      <c r="G20" s="279"/>
      <c r="H20" s="279"/>
      <c r="I20" s="279"/>
      <c r="J20" s="279"/>
      <c r="K20" s="279"/>
      <c r="L20" s="279"/>
      <c r="M20" s="279"/>
      <c r="N20" s="279"/>
      <c r="O20" s="279"/>
      <c r="P20" s="279"/>
      <c r="Q20" s="27" t="s">
        <v>316</v>
      </c>
      <c r="R20" s="28" t="s">
        <v>317</v>
      </c>
      <c r="S20" s="279"/>
      <c r="T20" s="21"/>
      <c r="U20" s="21"/>
      <c r="V20" s="21"/>
      <c r="W20" s="21"/>
      <c r="X20" s="21"/>
      <c r="Y20" s="21"/>
      <c r="Z20" s="20"/>
      <c r="AA20" s="20"/>
      <c r="AB20" s="20"/>
    </row>
    <row r="21" spans="1:28" s="2" customFormat="1" ht="18.75" x14ac:dyDescent="0.2">
      <c r="A21" s="27">
        <v>1</v>
      </c>
      <c r="B21" s="29">
        <v>2</v>
      </c>
      <c r="C21" s="27">
        <v>3</v>
      </c>
      <c r="D21" s="29">
        <v>4</v>
      </c>
      <c r="E21" s="27">
        <v>5</v>
      </c>
      <c r="F21" s="29">
        <v>6</v>
      </c>
      <c r="G21" s="87">
        <v>7</v>
      </c>
      <c r="H21" s="88">
        <v>8</v>
      </c>
      <c r="I21" s="87">
        <v>9</v>
      </c>
      <c r="J21" s="88">
        <v>10</v>
      </c>
      <c r="K21" s="87">
        <v>11</v>
      </c>
      <c r="L21" s="88">
        <v>12</v>
      </c>
      <c r="M21" s="87">
        <v>13</v>
      </c>
      <c r="N21" s="88">
        <v>14</v>
      </c>
      <c r="O21" s="87">
        <v>15</v>
      </c>
      <c r="P21" s="88">
        <v>16</v>
      </c>
      <c r="Q21" s="87">
        <v>17</v>
      </c>
      <c r="R21" s="88">
        <v>18</v>
      </c>
      <c r="S21" s="87">
        <v>19</v>
      </c>
      <c r="T21" s="21"/>
      <c r="U21" s="21"/>
      <c r="V21" s="21"/>
      <c r="W21" s="21"/>
      <c r="X21" s="21"/>
      <c r="Y21" s="21"/>
      <c r="Z21" s="20"/>
      <c r="AA21" s="20"/>
      <c r="AB21" s="20"/>
    </row>
    <row r="22" spans="1:28" s="2" customFormat="1" ht="18.75" x14ac:dyDescent="0.2">
      <c r="A22" s="146" t="s">
        <v>475</v>
      </c>
      <c r="B22" s="146" t="s">
        <v>475</v>
      </c>
      <c r="C22" s="146" t="s">
        <v>475</v>
      </c>
      <c r="D22" s="146" t="s">
        <v>475</v>
      </c>
      <c r="E22" s="146" t="s">
        <v>475</v>
      </c>
      <c r="F22" s="146" t="s">
        <v>475</v>
      </c>
      <c r="G22" s="146" t="s">
        <v>475</v>
      </c>
      <c r="H22" s="146" t="s">
        <v>475</v>
      </c>
      <c r="I22" s="146" t="s">
        <v>475</v>
      </c>
      <c r="J22" s="146" t="s">
        <v>475</v>
      </c>
      <c r="K22" s="146" t="s">
        <v>475</v>
      </c>
      <c r="L22" s="146" t="s">
        <v>475</v>
      </c>
      <c r="M22" s="146" t="s">
        <v>475</v>
      </c>
      <c r="N22" s="146" t="s">
        <v>475</v>
      </c>
      <c r="O22" s="146" t="s">
        <v>475</v>
      </c>
      <c r="P22" s="146" t="s">
        <v>475</v>
      </c>
      <c r="Q22" s="146" t="s">
        <v>475</v>
      </c>
      <c r="R22" s="146" t="s">
        <v>475</v>
      </c>
      <c r="S22" s="146" t="s">
        <v>475</v>
      </c>
      <c r="T22" s="21"/>
      <c r="U22" s="21"/>
      <c r="V22" s="21"/>
      <c r="W22" s="21"/>
      <c r="X22" s="21"/>
      <c r="Y22" s="21"/>
      <c r="Z22" s="20"/>
      <c r="AA22" s="20"/>
      <c r="AB22" s="20"/>
    </row>
    <row r="23" spans="1:28" s="2" customFormat="1" ht="18.75" x14ac:dyDescent="0.2">
      <c r="A23" s="146" t="s">
        <v>475</v>
      </c>
      <c r="B23" s="146" t="s">
        <v>313</v>
      </c>
      <c r="C23" s="146" t="s">
        <v>475</v>
      </c>
      <c r="D23" s="146" t="s">
        <v>475</v>
      </c>
      <c r="E23" s="146" t="s">
        <v>475</v>
      </c>
      <c r="F23" s="146" t="s">
        <v>475</v>
      </c>
      <c r="G23" s="146" t="s">
        <v>475</v>
      </c>
      <c r="H23" s="146" t="s">
        <v>475</v>
      </c>
      <c r="I23" s="146" t="s">
        <v>475</v>
      </c>
      <c r="J23" s="146" t="s">
        <v>475</v>
      </c>
      <c r="K23" s="146" t="s">
        <v>475</v>
      </c>
      <c r="L23" s="146" t="s">
        <v>475</v>
      </c>
      <c r="M23" s="146" t="s">
        <v>475</v>
      </c>
      <c r="N23" s="146" t="s">
        <v>475</v>
      </c>
      <c r="O23" s="146" t="s">
        <v>475</v>
      </c>
      <c r="P23" s="146" t="s">
        <v>475</v>
      </c>
      <c r="Q23" s="146" t="s">
        <v>475</v>
      </c>
      <c r="R23" s="146" t="s">
        <v>475</v>
      </c>
      <c r="S23" s="146" t="s">
        <v>475</v>
      </c>
      <c r="T23" s="21"/>
      <c r="U23" s="21"/>
      <c r="V23" s="21"/>
      <c r="W23" s="21"/>
      <c r="X23" s="20"/>
      <c r="Y23" s="20"/>
      <c r="Z23" s="20"/>
      <c r="AA23" s="20"/>
      <c r="AB23" s="20"/>
    </row>
    <row r="24" spans="1:28"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row>
    <row r="25" spans="1:28"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row>
    <row r="26" spans="1:28"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row>
    <row r="27" spans="1:28"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1:28"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row>
    <row r="29" spans="1:28"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row>
    <row r="30" spans="1:28"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row>
    <row r="31" spans="1:28"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row>
    <row r="32" spans="1:28"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row>
    <row r="33" spans="1:28"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row>
    <row r="34" spans="1:28"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row>
    <row r="35" spans="1:28"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row>
    <row r="36" spans="1:28"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row>
    <row r="40" spans="1:28"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row>
    <row r="41" spans="1:28"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row>
    <row r="42" spans="1:28"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row>
    <row r="43" spans="1:28"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row r="44" spans="1:28"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28"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row>
    <row r="46" spans="1:28"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row>
    <row r="47" spans="1:28"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row>
    <row r="48" spans="1:28"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row>
    <row r="49" spans="1:28"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row>
    <row r="50" spans="1:28"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row>
    <row r="51" spans="1:28"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row>
    <row r="52" spans="1:28"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row>
    <row r="53" spans="1:28"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row>
    <row r="54" spans="1:28"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row>
    <row r="55" spans="1:28"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row>
    <row r="57" spans="1:28"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row>
    <row r="58" spans="1:28"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row>
    <row r="59" spans="1:28"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row>
    <row r="60" spans="1:28"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row>
    <row r="61" spans="1:28"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row>
    <row r="62" spans="1:28"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row>
    <row r="63" spans="1:28"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row>
    <row r="64" spans="1:28"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row>
    <row r="65" spans="1:28"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row>
    <row r="66" spans="1:28"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1:28"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1:28"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row>
    <row r="69" spans="1:28"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row>
    <row r="70" spans="1:28"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row>
    <row r="71" spans="1:28"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row>
    <row r="72" spans="1:28"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row>
    <row r="73" spans="1:28"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row>
    <row r="74" spans="1:28"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row>
    <row r="75" spans="1:28"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row>
    <row r="76" spans="1:28"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row>
    <row r="77" spans="1:28"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row>
    <row r="78" spans="1:28"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row>
    <row r="79" spans="1:28"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row>
    <row r="80" spans="1:28"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row>
    <row r="81" spans="1:28"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row>
    <row r="82" spans="1:28"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row>
    <row r="83" spans="1:28"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row>
    <row r="84" spans="1:28"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row>
    <row r="85" spans="1:28"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row>
    <row r="86" spans="1:28"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row>
    <row r="87" spans="1:28"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row>
    <row r="88" spans="1:28"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row>
    <row r="89" spans="1:28"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row>
    <row r="90" spans="1:28"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row>
    <row r="91" spans="1:28"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row>
    <row r="92" spans="1:28"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row>
    <row r="93" spans="1:28"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row>
    <row r="94" spans="1:28"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row>
    <row r="95" spans="1:28"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row>
    <row r="96" spans="1:28"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row>
    <row r="97" spans="1:28"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row>
    <row r="98" spans="1:28"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row>
    <row r="99" spans="1:28"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row>
    <row r="100" spans="1:28"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row>
    <row r="101" spans="1:28"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row>
    <row r="102" spans="1:28"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row>
    <row r="103" spans="1:28"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row>
    <row r="104" spans="1:28"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row>
    <row r="105" spans="1:28"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row>
    <row r="106" spans="1:28"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row>
    <row r="107" spans="1:28"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row>
    <row r="108" spans="1:28"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row>
    <row r="109" spans="1:28"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row>
    <row r="110" spans="1:28"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row>
    <row r="111" spans="1:28"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row>
    <row r="112" spans="1:28"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row>
    <row r="113" spans="1:28"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row>
    <row r="114" spans="1:28"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row>
    <row r="115" spans="1:28"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row>
    <row r="116" spans="1:28"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row>
    <row r="117" spans="1:28"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row>
    <row r="118" spans="1:28"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row>
    <row r="119" spans="1:28"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row>
    <row r="120" spans="1:28"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row>
    <row r="121" spans="1:28"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row>
    <row r="122" spans="1:28"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row>
    <row r="123" spans="1:28"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row>
    <row r="124" spans="1:28"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row>
    <row r="125" spans="1:28"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row>
    <row r="126" spans="1:28"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row>
    <row r="127" spans="1:28"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row>
    <row r="128" spans="1:28"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row>
    <row r="129" spans="1:28"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row>
    <row r="130" spans="1:28"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row>
    <row r="131" spans="1:28"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row>
    <row r="132" spans="1:28"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row>
    <row r="133" spans="1:28"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row>
    <row r="134" spans="1:28"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row>
    <row r="135" spans="1:28"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row>
    <row r="136" spans="1:28"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row>
    <row r="137" spans="1:28"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row>
    <row r="138" spans="1:28"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row>
    <row r="139" spans="1:28"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row>
    <row r="140" spans="1:28"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row>
    <row r="141" spans="1:28"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row>
    <row r="142" spans="1:28"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row>
    <row r="143" spans="1:28"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row>
    <row r="144" spans="1:28"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row>
    <row r="145" spans="1:28"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row>
    <row r="146" spans="1:28"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row>
    <row r="147" spans="1:28"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row>
    <row r="148" spans="1:28"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row>
    <row r="149" spans="1:28"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row>
    <row r="150" spans="1:28"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row>
    <row r="151" spans="1:28"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row>
    <row r="152" spans="1:28"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row>
    <row r="153" spans="1:28"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row>
    <row r="154" spans="1:28"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row>
    <row r="155" spans="1:28"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row>
    <row r="156" spans="1:28"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row>
    <row r="157" spans="1:28"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row>
    <row r="158" spans="1:28"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row>
    <row r="159" spans="1:28"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row>
    <row r="160" spans="1:28"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row>
    <row r="161" spans="1:28"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row>
    <row r="162" spans="1:28"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row>
    <row r="163" spans="1:28"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row>
    <row r="164" spans="1:28"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row>
    <row r="165" spans="1:28"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row>
    <row r="166" spans="1:28"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row>
    <row r="167" spans="1:28"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row>
    <row r="168" spans="1:28"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row>
    <row r="169" spans="1:28"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row>
    <row r="170" spans="1:28"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row>
    <row r="171" spans="1:28"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row>
    <row r="172" spans="1:28"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row>
    <row r="173" spans="1:28"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row>
    <row r="174" spans="1:28"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row>
    <row r="175" spans="1:28"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row>
    <row r="176" spans="1:28"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row>
    <row r="177" spans="1:28"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row>
    <row r="178" spans="1:28"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row>
    <row r="179" spans="1:28"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row>
    <row r="180" spans="1:28"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row>
    <row r="181" spans="1:28"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row>
    <row r="182" spans="1:28"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row>
    <row r="183" spans="1:28"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row>
    <row r="184" spans="1:28"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row>
    <row r="185" spans="1:28"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row>
    <row r="186" spans="1:28"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row>
    <row r="187" spans="1:28"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row>
    <row r="188" spans="1:28"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row>
    <row r="189" spans="1:28"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row>
    <row r="190" spans="1:28"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row>
    <row r="191" spans="1:28"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row>
    <row r="192" spans="1:28"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row>
    <row r="193" spans="1:28"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row>
    <row r="194" spans="1:28"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row>
    <row r="195" spans="1:28"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row>
    <row r="196" spans="1:28"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row>
    <row r="197" spans="1:28"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row>
    <row r="198" spans="1:28"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row>
    <row r="199" spans="1:28"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row>
    <row r="200" spans="1:28"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row>
    <row r="201" spans="1:28"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row>
    <row r="202" spans="1:28"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row>
    <row r="203" spans="1:28"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row>
    <row r="204" spans="1:28"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row>
    <row r="205" spans="1:28"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row>
    <row r="206" spans="1:28"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row>
    <row r="207" spans="1:28"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row>
    <row r="208" spans="1:28"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row>
    <row r="209" spans="1:28"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row>
    <row r="210" spans="1:28"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row>
    <row r="211" spans="1:28"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row>
    <row r="212" spans="1:28"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row>
    <row r="213" spans="1:28"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row>
    <row r="214" spans="1:28"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row>
    <row r="215" spans="1:28"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row>
    <row r="216" spans="1:28"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row>
    <row r="217" spans="1:28"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row>
    <row r="218" spans="1:28"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row>
    <row r="219" spans="1:28"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row>
    <row r="220" spans="1:28"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row>
    <row r="221" spans="1:28"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row>
    <row r="222" spans="1:28"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row>
    <row r="223" spans="1:28"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row>
    <row r="224" spans="1:28"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row>
    <row r="225" spans="1:28"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row>
    <row r="226" spans="1:28"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row>
    <row r="227" spans="1:28"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row>
    <row r="228" spans="1:28"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row>
    <row r="229" spans="1:28"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row>
    <row r="230" spans="1:28"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row>
    <row r="231" spans="1:28"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row>
    <row r="232" spans="1:28"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row>
    <row r="233" spans="1:28"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row>
    <row r="234" spans="1:28"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row>
    <row r="235" spans="1:28"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row>
    <row r="236" spans="1:28"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row>
    <row r="237" spans="1:28"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row>
    <row r="238" spans="1:28"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row>
    <row r="239" spans="1:28"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row>
    <row r="240" spans="1:28"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row>
    <row r="241" spans="1:28"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row>
    <row r="242" spans="1:28"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row>
    <row r="243" spans="1:28"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row>
    <row r="244" spans="1:28"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row>
    <row r="245" spans="1:28"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row>
    <row r="246" spans="1:28"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row>
    <row r="247" spans="1:28"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row>
    <row r="248" spans="1:28"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row>
    <row r="249" spans="1:28"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row>
    <row r="250" spans="1:28"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row>
    <row r="251" spans="1:28"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row>
    <row r="252" spans="1:28"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row>
    <row r="253" spans="1:28"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row>
    <row r="254" spans="1:28"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row>
    <row r="255" spans="1:28"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row>
    <row r="256" spans="1:28"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row>
    <row r="257" spans="1:28"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row>
    <row r="258" spans="1:28"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row>
    <row r="259" spans="1:28"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row>
    <row r="260" spans="1:28"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row>
    <row r="261" spans="1:28"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row>
    <row r="262" spans="1:28"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row>
    <row r="263" spans="1:28"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row>
    <row r="264" spans="1:28"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row>
    <row r="265" spans="1:28"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row>
    <row r="266" spans="1:28"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row>
    <row r="267" spans="1:28"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row>
    <row r="268" spans="1:28"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row>
    <row r="269" spans="1:28"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row>
    <row r="270" spans="1:28"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row>
    <row r="271" spans="1:28"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row>
    <row r="272" spans="1:28"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row>
    <row r="273" spans="1:28"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row>
    <row r="274" spans="1:28"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row>
    <row r="275" spans="1:28"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row>
    <row r="276" spans="1:28"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row>
    <row r="277" spans="1:28"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row>
    <row r="278" spans="1:28"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row>
    <row r="279" spans="1:28"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row>
    <row r="280" spans="1:28"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row>
    <row r="281" spans="1:28"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row>
    <row r="282" spans="1:28"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row>
    <row r="283" spans="1:28"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row>
    <row r="284" spans="1:28"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row>
    <row r="285" spans="1:28"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row>
    <row r="286" spans="1:28"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row>
    <row r="287" spans="1:28"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row>
    <row r="288" spans="1:28"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row>
    <row r="289" spans="1:28"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row>
    <row r="290" spans="1:28"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row>
    <row r="291" spans="1:28"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row>
    <row r="292" spans="1:28"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row>
    <row r="293" spans="1:28"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row>
    <row r="294" spans="1:28"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row>
    <row r="295" spans="1:28"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row>
    <row r="296" spans="1:28"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row>
    <row r="297" spans="1:28"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row>
    <row r="298" spans="1:28"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row>
    <row r="299" spans="1:28"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row>
    <row r="300" spans="1:28"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row>
    <row r="301" spans="1:28"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row>
    <row r="302" spans="1:28"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row>
    <row r="303" spans="1:28"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row>
    <row r="304" spans="1:28"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row>
    <row r="305" spans="1:28"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row>
    <row r="306" spans="1:28"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row>
    <row r="307" spans="1:28"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row>
    <row r="308" spans="1:28"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row>
    <row r="309" spans="1:28"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row>
    <row r="310" spans="1:28"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row>
    <row r="311" spans="1:28"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row>
    <row r="312" spans="1:28"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row>
    <row r="313" spans="1:28"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row>
    <row r="314" spans="1:28"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row>
    <row r="315" spans="1:28"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row>
    <row r="316" spans="1:28"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row>
    <row r="317" spans="1:28"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row>
    <row r="318" spans="1:28"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row>
    <row r="319" spans="1:28"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row>
    <row r="320" spans="1:28"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row>
    <row r="321" spans="1:28"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row>
    <row r="322" spans="1:28"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row>
    <row r="323" spans="1:28"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row>
    <row r="324" spans="1:28"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row>
    <row r="325" spans="1:28"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row>
    <row r="326" spans="1:28"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row>
    <row r="327" spans="1:28"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row>
    <row r="328" spans="1:28"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row>
    <row r="329" spans="1:28"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row>
    <row r="330" spans="1:28"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row>
    <row r="331" spans="1:28"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row>
    <row r="332" spans="1:28"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row>
    <row r="333" spans="1:28"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row>
    <row r="334" spans="1:28"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row>
    <row r="335" spans="1:28"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row>
    <row r="336" spans="1:28"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row>
    <row r="337" spans="1:28"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row>
    <row r="338" spans="1:28"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row>
    <row r="339" spans="1:28"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row>
    <row r="340" spans="1:28"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row>
    <row r="341" spans="1:28"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row>
    <row r="342" spans="1:28"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row>
    <row r="343" spans="1:28"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row>
    <row r="344" spans="1:28"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row>
    <row r="345" spans="1:28"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row>
    <row r="346" spans="1:28"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row>
    <row r="347" spans="1:28"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row>
    <row r="348" spans="1:28"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row>
    <row r="349" spans="1:28"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row>
    <row r="350" spans="1:28"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row>
    <row r="351" spans="1:28"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row>
    <row r="352" spans="1:28"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row>
    <row r="353" spans="1:28"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row>
    <row r="354" spans="1:28"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row>
    <row r="355" spans="1:28"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row>
    <row r="356" spans="1:28"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row>
    <row r="357" spans="1:28"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row>
    <row r="358" spans="1:28"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row>
    <row r="359" spans="1:28"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row>
    <row r="360" spans="1:28"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row>
  </sheetData>
  <mergeCells count="32">
    <mergeCell ref="A14:S14"/>
    <mergeCell ref="A15:S15"/>
    <mergeCell ref="A16:S16"/>
    <mergeCell ref="A17:S17"/>
    <mergeCell ref="A18:S18"/>
    <mergeCell ref="A9:S9"/>
    <mergeCell ref="A10:S10"/>
    <mergeCell ref="A11:S11"/>
    <mergeCell ref="A12:S12"/>
    <mergeCell ref="A13:S13"/>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L19:L20"/>
    <mergeCell ref="Q19:R19"/>
    <mergeCell ref="P19:P20"/>
    <mergeCell ref="O19:O20"/>
    <mergeCell ref="N19:N20"/>
    <mergeCell ref="M19:M20"/>
  </mergeCells>
  <pageMargins left="0.31496062992125984" right="0.31496062992125984" top="0.74803149606299213" bottom="0.55118110236220474" header="0" footer="0.31496062992125984"/>
  <pageSetup paperSize="8"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7"/>
  <sheetViews>
    <sheetView view="pageBreakPreview" topLeftCell="N1" zoomScale="60" zoomScaleNormal="60" workbookViewId="0">
      <selection activeCell="P40" sqref="P40"/>
    </sheetView>
  </sheetViews>
  <sheetFormatPr defaultColWidth="10.7109375" defaultRowHeight="15.75" x14ac:dyDescent="0.25"/>
  <cols>
    <col min="1" max="1" width="9.5703125" style="32" customWidth="1"/>
    <col min="2" max="2" width="12.42578125" style="32" customWidth="1"/>
    <col min="3" max="3" width="13.42578125" style="32" customWidth="1"/>
    <col min="4" max="4" width="15" style="32" customWidth="1"/>
    <col min="5" max="5" width="13" style="32" customWidth="1"/>
    <col min="6" max="6" width="13.28515625" style="32" customWidth="1"/>
    <col min="7" max="7" width="11.85546875" style="32" customWidth="1"/>
    <col min="8" max="8" width="13.28515625" style="32" customWidth="1"/>
    <col min="9" max="10" width="8.7109375" style="32" customWidth="1"/>
    <col min="11" max="11" width="9.85546875" style="32" customWidth="1"/>
    <col min="12" max="15" width="8.7109375" style="32" customWidth="1"/>
    <col min="16" max="16" width="17" style="32" customWidth="1"/>
    <col min="17" max="17" width="19.140625" style="32" customWidth="1"/>
    <col min="18" max="20" width="36" style="32" customWidth="1"/>
    <col min="21" max="237" width="10.7109375" style="32"/>
    <col min="238" max="242" width="15.7109375" style="32" customWidth="1"/>
    <col min="243" max="246" width="12.7109375" style="32" customWidth="1"/>
    <col min="247" max="250" width="15.7109375" style="32" customWidth="1"/>
    <col min="251" max="251" width="22.85546875" style="32" customWidth="1"/>
    <col min="252" max="252" width="20.7109375" style="32" customWidth="1"/>
    <col min="253" max="253" width="16.7109375" style="32" customWidth="1"/>
    <col min="254" max="493" width="10.7109375" style="32"/>
    <col min="494" max="498" width="15.7109375" style="32" customWidth="1"/>
    <col min="499" max="502" width="12.7109375" style="32" customWidth="1"/>
    <col min="503" max="506" width="15.7109375" style="32" customWidth="1"/>
    <col min="507" max="507" width="22.85546875" style="32" customWidth="1"/>
    <col min="508" max="508" width="20.7109375" style="32" customWidth="1"/>
    <col min="509" max="509" width="16.7109375" style="32" customWidth="1"/>
    <col min="510" max="749" width="10.7109375" style="32"/>
    <col min="750" max="754" width="15.7109375" style="32" customWidth="1"/>
    <col min="755" max="758" width="12.7109375" style="32" customWidth="1"/>
    <col min="759" max="762" width="15.7109375" style="32" customWidth="1"/>
    <col min="763" max="763" width="22.85546875" style="32" customWidth="1"/>
    <col min="764" max="764" width="20.7109375" style="32" customWidth="1"/>
    <col min="765" max="765" width="16.7109375" style="32" customWidth="1"/>
    <col min="766" max="1005" width="10.7109375" style="32"/>
    <col min="1006" max="1010" width="15.7109375" style="32" customWidth="1"/>
    <col min="1011" max="1014" width="12.7109375" style="32" customWidth="1"/>
    <col min="1015" max="1018" width="15.7109375" style="32" customWidth="1"/>
    <col min="1019" max="1019" width="22.85546875" style="32" customWidth="1"/>
    <col min="1020" max="1020" width="20.7109375" style="32" customWidth="1"/>
    <col min="1021" max="1021" width="16.7109375" style="32" customWidth="1"/>
    <col min="1022" max="1261" width="10.7109375" style="32"/>
    <col min="1262" max="1266" width="15.7109375" style="32" customWidth="1"/>
    <col min="1267" max="1270" width="12.7109375" style="32" customWidth="1"/>
    <col min="1271" max="1274" width="15.7109375" style="32" customWidth="1"/>
    <col min="1275" max="1275" width="22.85546875" style="32" customWidth="1"/>
    <col min="1276" max="1276" width="20.7109375" style="32" customWidth="1"/>
    <col min="1277" max="1277" width="16.7109375" style="32" customWidth="1"/>
    <col min="1278" max="1517" width="10.7109375" style="32"/>
    <col min="1518" max="1522" width="15.7109375" style="32" customWidth="1"/>
    <col min="1523" max="1526" width="12.7109375" style="32" customWidth="1"/>
    <col min="1527" max="1530" width="15.7109375" style="32" customWidth="1"/>
    <col min="1531" max="1531" width="22.85546875" style="32" customWidth="1"/>
    <col min="1532" max="1532" width="20.7109375" style="32" customWidth="1"/>
    <col min="1533" max="1533" width="16.7109375" style="32" customWidth="1"/>
    <col min="1534" max="1773" width="10.7109375" style="32"/>
    <col min="1774" max="1778" width="15.7109375" style="32" customWidth="1"/>
    <col min="1779" max="1782" width="12.7109375" style="32" customWidth="1"/>
    <col min="1783" max="1786" width="15.7109375" style="32" customWidth="1"/>
    <col min="1787" max="1787" width="22.85546875" style="32" customWidth="1"/>
    <col min="1788" max="1788" width="20.7109375" style="32" customWidth="1"/>
    <col min="1789" max="1789" width="16.7109375" style="32" customWidth="1"/>
    <col min="1790" max="2029" width="10.7109375" style="32"/>
    <col min="2030" max="2034" width="15.7109375" style="32" customWidth="1"/>
    <col min="2035" max="2038" width="12.7109375" style="32" customWidth="1"/>
    <col min="2039" max="2042" width="15.7109375" style="32" customWidth="1"/>
    <col min="2043" max="2043" width="22.85546875" style="32" customWidth="1"/>
    <col min="2044" max="2044" width="20.7109375" style="32" customWidth="1"/>
    <col min="2045" max="2045" width="16.7109375" style="32" customWidth="1"/>
    <col min="2046" max="2285" width="10.7109375" style="32"/>
    <col min="2286" max="2290" width="15.7109375" style="32" customWidth="1"/>
    <col min="2291" max="2294" width="12.7109375" style="32" customWidth="1"/>
    <col min="2295" max="2298" width="15.7109375" style="32" customWidth="1"/>
    <col min="2299" max="2299" width="22.85546875" style="32" customWidth="1"/>
    <col min="2300" max="2300" width="20.7109375" style="32" customWidth="1"/>
    <col min="2301" max="2301" width="16.7109375" style="32" customWidth="1"/>
    <col min="2302" max="2541" width="10.7109375" style="32"/>
    <col min="2542" max="2546" width="15.7109375" style="32" customWidth="1"/>
    <col min="2547" max="2550" width="12.7109375" style="32" customWidth="1"/>
    <col min="2551" max="2554" width="15.7109375" style="32" customWidth="1"/>
    <col min="2555" max="2555" width="22.85546875" style="32" customWidth="1"/>
    <col min="2556" max="2556" width="20.7109375" style="32" customWidth="1"/>
    <col min="2557" max="2557" width="16.7109375" style="32" customWidth="1"/>
    <col min="2558" max="2797" width="10.7109375" style="32"/>
    <col min="2798" max="2802" width="15.7109375" style="32" customWidth="1"/>
    <col min="2803" max="2806" width="12.7109375" style="32" customWidth="1"/>
    <col min="2807" max="2810" width="15.7109375" style="32" customWidth="1"/>
    <col min="2811" max="2811" width="22.85546875" style="32" customWidth="1"/>
    <col min="2812" max="2812" width="20.7109375" style="32" customWidth="1"/>
    <col min="2813" max="2813" width="16.7109375" style="32" customWidth="1"/>
    <col min="2814" max="3053" width="10.7109375" style="32"/>
    <col min="3054" max="3058" width="15.7109375" style="32" customWidth="1"/>
    <col min="3059" max="3062" width="12.7109375" style="32" customWidth="1"/>
    <col min="3063" max="3066" width="15.7109375" style="32" customWidth="1"/>
    <col min="3067" max="3067" width="22.85546875" style="32" customWidth="1"/>
    <col min="3068" max="3068" width="20.7109375" style="32" customWidth="1"/>
    <col min="3069" max="3069" width="16.7109375" style="32" customWidth="1"/>
    <col min="3070" max="3309" width="10.7109375" style="32"/>
    <col min="3310" max="3314" width="15.7109375" style="32" customWidth="1"/>
    <col min="3315" max="3318" width="12.7109375" style="32" customWidth="1"/>
    <col min="3319" max="3322" width="15.7109375" style="32" customWidth="1"/>
    <col min="3323" max="3323" width="22.85546875" style="32" customWidth="1"/>
    <col min="3324" max="3324" width="20.7109375" style="32" customWidth="1"/>
    <col min="3325" max="3325" width="16.7109375" style="32" customWidth="1"/>
    <col min="3326" max="3565" width="10.7109375" style="32"/>
    <col min="3566" max="3570" width="15.7109375" style="32" customWidth="1"/>
    <col min="3571" max="3574" width="12.7109375" style="32" customWidth="1"/>
    <col min="3575" max="3578" width="15.7109375" style="32" customWidth="1"/>
    <col min="3579" max="3579" width="22.85546875" style="32" customWidth="1"/>
    <col min="3580" max="3580" width="20.7109375" style="32" customWidth="1"/>
    <col min="3581" max="3581" width="16.7109375" style="32" customWidth="1"/>
    <col min="3582" max="3821" width="10.7109375" style="32"/>
    <col min="3822" max="3826" width="15.7109375" style="32" customWidth="1"/>
    <col min="3827" max="3830" width="12.7109375" style="32" customWidth="1"/>
    <col min="3831" max="3834" width="15.7109375" style="32" customWidth="1"/>
    <col min="3835" max="3835" width="22.85546875" style="32" customWidth="1"/>
    <col min="3836" max="3836" width="20.7109375" style="32" customWidth="1"/>
    <col min="3837" max="3837" width="16.7109375" style="32" customWidth="1"/>
    <col min="3838" max="4077" width="10.7109375" style="32"/>
    <col min="4078" max="4082" width="15.7109375" style="32" customWidth="1"/>
    <col min="4083" max="4086" width="12.7109375" style="32" customWidth="1"/>
    <col min="4087" max="4090" width="15.7109375" style="32" customWidth="1"/>
    <col min="4091" max="4091" width="22.85546875" style="32" customWidth="1"/>
    <col min="4092" max="4092" width="20.7109375" style="32" customWidth="1"/>
    <col min="4093" max="4093" width="16.7109375" style="32" customWidth="1"/>
    <col min="4094" max="4333" width="10.7109375" style="32"/>
    <col min="4334" max="4338" width="15.7109375" style="32" customWidth="1"/>
    <col min="4339" max="4342" width="12.7109375" style="32" customWidth="1"/>
    <col min="4343" max="4346" width="15.7109375" style="32" customWidth="1"/>
    <col min="4347" max="4347" width="22.85546875" style="32" customWidth="1"/>
    <col min="4348" max="4348" width="20.7109375" style="32" customWidth="1"/>
    <col min="4349" max="4349" width="16.7109375" style="32" customWidth="1"/>
    <col min="4350" max="4589" width="10.7109375" style="32"/>
    <col min="4590" max="4594" width="15.7109375" style="32" customWidth="1"/>
    <col min="4595" max="4598" width="12.7109375" style="32" customWidth="1"/>
    <col min="4599" max="4602" width="15.7109375" style="32" customWidth="1"/>
    <col min="4603" max="4603" width="22.85546875" style="32" customWidth="1"/>
    <col min="4604" max="4604" width="20.7109375" style="32" customWidth="1"/>
    <col min="4605" max="4605" width="16.7109375" style="32" customWidth="1"/>
    <col min="4606" max="4845" width="10.7109375" style="32"/>
    <col min="4846" max="4850" width="15.7109375" style="32" customWidth="1"/>
    <col min="4851" max="4854" width="12.7109375" style="32" customWidth="1"/>
    <col min="4855" max="4858" width="15.7109375" style="32" customWidth="1"/>
    <col min="4859" max="4859" width="22.85546875" style="32" customWidth="1"/>
    <col min="4860" max="4860" width="20.7109375" style="32" customWidth="1"/>
    <col min="4861" max="4861" width="16.7109375" style="32" customWidth="1"/>
    <col min="4862" max="5101" width="10.7109375" style="32"/>
    <col min="5102" max="5106" width="15.7109375" style="32" customWidth="1"/>
    <col min="5107" max="5110" width="12.7109375" style="32" customWidth="1"/>
    <col min="5111" max="5114" width="15.7109375" style="32" customWidth="1"/>
    <col min="5115" max="5115" width="22.85546875" style="32" customWidth="1"/>
    <col min="5116" max="5116" width="20.7109375" style="32" customWidth="1"/>
    <col min="5117" max="5117" width="16.7109375" style="32" customWidth="1"/>
    <col min="5118" max="5357" width="10.7109375" style="32"/>
    <col min="5358" max="5362" width="15.7109375" style="32" customWidth="1"/>
    <col min="5363" max="5366" width="12.7109375" style="32" customWidth="1"/>
    <col min="5367" max="5370" width="15.7109375" style="32" customWidth="1"/>
    <col min="5371" max="5371" width="22.85546875" style="32" customWidth="1"/>
    <col min="5372" max="5372" width="20.7109375" style="32" customWidth="1"/>
    <col min="5373" max="5373" width="16.7109375" style="32" customWidth="1"/>
    <col min="5374" max="5613" width="10.7109375" style="32"/>
    <col min="5614" max="5618" width="15.7109375" style="32" customWidth="1"/>
    <col min="5619" max="5622" width="12.7109375" style="32" customWidth="1"/>
    <col min="5623" max="5626" width="15.7109375" style="32" customWidth="1"/>
    <col min="5627" max="5627" width="22.85546875" style="32" customWidth="1"/>
    <col min="5628" max="5628" width="20.7109375" style="32" customWidth="1"/>
    <col min="5629" max="5629" width="16.7109375" style="32" customWidth="1"/>
    <col min="5630" max="5869" width="10.7109375" style="32"/>
    <col min="5870" max="5874" width="15.7109375" style="32" customWidth="1"/>
    <col min="5875" max="5878" width="12.7109375" style="32" customWidth="1"/>
    <col min="5879" max="5882" width="15.7109375" style="32" customWidth="1"/>
    <col min="5883" max="5883" width="22.85546875" style="32" customWidth="1"/>
    <col min="5884" max="5884" width="20.7109375" style="32" customWidth="1"/>
    <col min="5885" max="5885" width="16.7109375" style="32" customWidth="1"/>
    <col min="5886" max="6125" width="10.7109375" style="32"/>
    <col min="6126" max="6130" width="15.7109375" style="32" customWidth="1"/>
    <col min="6131" max="6134" width="12.7109375" style="32" customWidth="1"/>
    <col min="6135" max="6138" width="15.7109375" style="32" customWidth="1"/>
    <col min="6139" max="6139" width="22.85546875" style="32" customWidth="1"/>
    <col min="6140" max="6140" width="20.7109375" style="32" customWidth="1"/>
    <col min="6141" max="6141" width="16.7109375" style="32" customWidth="1"/>
    <col min="6142" max="6381" width="10.7109375" style="32"/>
    <col min="6382" max="6386" width="15.7109375" style="32" customWidth="1"/>
    <col min="6387" max="6390" width="12.7109375" style="32" customWidth="1"/>
    <col min="6391" max="6394" width="15.7109375" style="32" customWidth="1"/>
    <col min="6395" max="6395" width="22.85546875" style="32" customWidth="1"/>
    <col min="6396" max="6396" width="20.7109375" style="32" customWidth="1"/>
    <col min="6397" max="6397" width="16.7109375" style="32" customWidth="1"/>
    <col min="6398" max="6637" width="10.7109375" style="32"/>
    <col min="6638" max="6642" width="15.7109375" style="32" customWidth="1"/>
    <col min="6643" max="6646" width="12.7109375" style="32" customWidth="1"/>
    <col min="6647" max="6650" width="15.7109375" style="32" customWidth="1"/>
    <col min="6651" max="6651" width="22.85546875" style="32" customWidth="1"/>
    <col min="6652" max="6652" width="20.7109375" style="32" customWidth="1"/>
    <col min="6653" max="6653" width="16.7109375" style="32" customWidth="1"/>
    <col min="6654" max="6893" width="10.7109375" style="32"/>
    <col min="6894" max="6898" width="15.7109375" style="32" customWidth="1"/>
    <col min="6899" max="6902" width="12.7109375" style="32" customWidth="1"/>
    <col min="6903" max="6906" width="15.7109375" style="32" customWidth="1"/>
    <col min="6907" max="6907" width="22.85546875" style="32" customWidth="1"/>
    <col min="6908" max="6908" width="20.7109375" style="32" customWidth="1"/>
    <col min="6909" max="6909" width="16.7109375" style="32" customWidth="1"/>
    <col min="6910" max="7149" width="10.7109375" style="32"/>
    <col min="7150" max="7154" width="15.7109375" style="32" customWidth="1"/>
    <col min="7155" max="7158" width="12.7109375" style="32" customWidth="1"/>
    <col min="7159" max="7162" width="15.7109375" style="32" customWidth="1"/>
    <col min="7163" max="7163" width="22.85546875" style="32" customWidth="1"/>
    <col min="7164" max="7164" width="20.7109375" style="32" customWidth="1"/>
    <col min="7165" max="7165" width="16.7109375" style="32" customWidth="1"/>
    <col min="7166" max="7405" width="10.7109375" style="32"/>
    <col min="7406" max="7410" width="15.7109375" style="32" customWidth="1"/>
    <col min="7411" max="7414" width="12.7109375" style="32" customWidth="1"/>
    <col min="7415" max="7418" width="15.7109375" style="32" customWidth="1"/>
    <col min="7419" max="7419" width="22.85546875" style="32" customWidth="1"/>
    <col min="7420" max="7420" width="20.7109375" style="32" customWidth="1"/>
    <col min="7421" max="7421" width="16.7109375" style="32" customWidth="1"/>
    <col min="7422" max="7661" width="10.7109375" style="32"/>
    <col min="7662" max="7666" width="15.7109375" style="32" customWidth="1"/>
    <col min="7667" max="7670" width="12.7109375" style="32" customWidth="1"/>
    <col min="7671" max="7674" width="15.7109375" style="32" customWidth="1"/>
    <col min="7675" max="7675" width="22.85546875" style="32" customWidth="1"/>
    <col min="7676" max="7676" width="20.7109375" style="32" customWidth="1"/>
    <col min="7677" max="7677" width="16.7109375" style="32" customWidth="1"/>
    <col min="7678" max="7917" width="10.7109375" style="32"/>
    <col min="7918" max="7922" width="15.7109375" style="32" customWidth="1"/>
    <col min="7923" max="7926" width="12.7109375" style="32" customWidth="1"/>
    <col min="7927" max="7930" width="15.7109375" style="32" customWidth="1"/>
    <col min="7931" max="7931" width="22.85546875" style="32" customWidth="1"/>
    <col min="7932" max="7932" width="20.7109375" style="32" customWidth="1"/>
    <col min="7933" max="7933" width="16.7109375" style="32" customWidth="1"/>
    <col min="7934" max="8173" width="10.7109375" style="32"/>
    <col min="8174" max="8178" width="15.7109375" style="32" customWidth="1"/>
    <col min="8179" max="8182" width="12.7109375" style="32" customWidth="1"/>
    <col min="8183" max="8186" width="15.7109375" style="32" customWidth="1"/>
    <col min="8187" max="8187" width="22.85546875" style="32" customWidth="1"/>
    <col min="8188" max="8188" width="20.7109375" style="32" customWidth="1"/>
    <col min="8189" max="8189" width="16.7109375" style="32" customWidth="1"/>
    <col min="8190" max="8429" width="10.7109375" style="32"/>
    <col min="8430" max="8434" width="15.7109375" style="32" customWidth="1"/>
    <col min="8435" max="8438" width="12.7109375" style="32" customWidth="1"/>
    <col min="8439" max="8442" width="15.7109375" style="32" customWidth="1"/>
    <col min="8443" max="8443" width="22.85546875" style="32" customWidth="1"/>
    <col min="8444" max="8444" width="20.7109375" style="32" customWidth="1"/>
    <col min="8445" max="8445" width="16.7109375" style="32" customWidth="1"/>
    <col min="8446" max="8685" width="10.7109375" style="32"/>
    <col min="8686" max="8690" width="15.7109375" style="32" customWidth="1"/>
    <col min="8691" max="8694" width="12.7109375" style="32" customWidth="1"/>
    <col min="8695" max="8698" width="15.7109375" style="32" customWidth="1"/>
    <col min="8699" max="8699" width="22.85546875" style="32" customWidth="1"/>
    <col min="8700" max="8700" width="20.7109375" style="32" customWidth="1"/>
    <col min="8701" max="8701" width="16.7109375" style="32" customWidth="1"/>
    <col min="8702" max="8941" width="10.7109375" style="32"/>
    <col min="8942" max="8946" width="15.7109375" style="32" customWidth="1"/>
    <col min="8947" max="8950" width="12.7109375" style="32" customWidth="1"/>
    <col min="8951" max="8954" width="15.7109375" style="32" customWidth="1"/>
    <col min="8955" max="8955" width="22.85546875" style="32" customWidth="1"/>
    <col min="8956" max="8956" width="20.7109375" style="32" customWidth="1"/>
    <col min="8957" max="8957" width="16.7109375" style="32" customWidth="1"/>
    <col min="8958" max="9197" width="10.7109375" style="32"/>
    <col min="9198" max="9202" width="15.7109375" style="32" customWidth="1"/>
    <col min="9203" max="9206" width="12.7109375" style="32" customWidth="1"/>
    <col min="9207" max="9210" width="15.7109375" style="32" customWidth="1"/>
    <col min="9211" max="9211" width="22.85546875" style="32" customWidth="1"/>
    <col min="9212" max="9212" width="20.7109375" style="32" customWidth="1"/>
    <col min="9213" max="9213" width="16.7109375" style="32" customWidth="1"/>
    <col min="9214" max="9453" width="10.7109375" style="32"/>
    <col min="9454" max="9458" width="15.7109375" style="32" customWidth="1"/>
    <col min="9459" max="9462" width="12.7109375" style="32" customWidth="1"/>
    <col min="9463" max="9466" width="15.7109375" style="32" customWidth="1"/>
    <col min="9467" max="9467" width="22.85546875" style="32" customWidth="1"/>
    <col min="9468" max="9468" width="20.7109375" style="32" customWidth="1"/>
    <col min="9469" max="9469" width="16.7109375" style="32" customWidth="1"/>
    <col min="9470" max="9709" width="10.7109375" style="32"/>
    <col min="9710" max="9714" width="15.7109375" style="32" customWidth="1"/>
    <col min="9715" max="9718" width="12.7109375" style="32" customWidth="1"/>
    <col min="9719" max="9722" width="15.7109375" style="32" customWidth="1"/>
    <col min="9723" max="9723" width="22.85546875" style="32" customWidth="1"/>
    <col min="9724" max="9724" width="20.7109375" style="32" customWidth="1"/>
    <col min="9725" max="9725" width="16.7109375" style="32" customWidth="1"/>
    <col min="9726" max="9965" width="10.7109375" style="32"/>
    <col min="9966" max="9970" width="15.7109375" style="32" customWidth="1"/>
    <col min="9971" max="9974" width="12.7109375" style="32" customWidth="1"/>
    <col min="9975" max="9978" width="15.7109375" style="32" customWidth="1"/>
    <col min="9979" max="9979" width="22.85546875" style="32" customWidth="1"/>
    <col min="9980" max="9980" width="20.7109375" style="32" customWidth="1"/>
    <col min="9981" max="9981" width="16.7109375" style="32" customWidth="1"/>
    <col min="9982" max="10221" width="10.7109375" style="32"/>
    <col min="10222" max="10226" width="15.7109375" style="32" customWidth="1"/>
    <col min="10227" max="10230" width="12.7109375" style="32" customWidth="1"/>
    <col min="10231" max="10234" width="15.7109375" style="32" customWidth="1"/>
    <col min="10235" max="10235" width="22.85546875" style="32" customWidth="1"/>
    <col min="10236" max="10236" width="20.7109375" style="32" customWidth="1"/>
    <col min="10237" max="10237" width="16.7109375" style="32" customWidth="1"/>
    <col min="10238" max="10477" width="10.7109375" style="32"/>
    <col min="10478" max="10482" width="15.7109375" style="32" customWidth="1"/>
    <col min="10483" max="10486" width="12.7109375" style="32" customWidth="1"/>
    <col min="10487" max="10490" width="15.7109375" style="32" customWidth="1"/>
    <col min="10491" max="10491" width="22.85546875" style="32" customWidth="1"/>
    <col min="10492" max="10492" width="20.7109375" style="32" customWidth="1"/>
    <col min="10493" max="10493" width="16.7109375" style="32" customWidth="1"/>
    <col min="10494" max="10733" width="10.7109375" style="32"/>
    <col min="10734" max="10738" width="15.7109375" style="32" customWidth="1"/>
    <col min="10739" max="10742" width="12.7109375" style="32" customWidth="1"/>
    <col min="10743" max="10746" width="15.7109375" style="32" customWidth="1"/>
    <col min="10747" max="10747" width="22.85546875" style="32" customWidth="1"/>
    <col min="10748" max="10748" width="20.7109375" style="32" customWidth="1"/>
    <col min="10749" max="10749" width="16.7109375" style="32" customWidth="1"/>
    <col min="10750" max="10989" width="10.7109375" style="32"/>
    <col min="10990" max="10994" width="15.7109375" style="32" customWidth="1"/>
    <col min="10995" max="10998" width="12.7109375" style="32" customWidth="1"/>
    <col min="10999" max="11002" width="15.7109375" style="32" customWidth="1"/>
    <col min="11003" max="11003" width="22.85546875" style="32" customWidth="1"/>
    <col min="11004" max="11004" width="20.7109375" style="32" customWidth="1"/>
    <col min="11005" max="11005" width="16.7109375" style="32" customWidth="1"/>
    <col min="11006" max="11245" width="10.7109375" style="32"/>
    <col min="11246" max="11250" width="15.7109375" style="32" customWidth="1"/>
    <col min="11251" max="11254" width="12.7109375" style="32" customWidth="1"/>
    <col min="11255" max="11258" width="15.7109375" style="32" customWidth="1"/>
    <col min="11259" max="11259" width="22.85546875" style="32" customWidth="1"/>
    <col min="11260" max="11260" width="20.7109375" style="32" customWidth="1"/>
    <col min="11261" max="11261" width="16.7109375" style="32" customWidth="1"/>
    <col min="11262" max="11501" width="10.7109375" style="32"/>
    <col min="11502" max="11506" width="15.7109375" style="32" customWidth="1"/>
    <col min="11507" max="11510" width="12.7109375" style="32" customWidth="1"/>
    <col min="11511" max="11514" width="15.7109375" style="32" customWidth="1"/>
    <col min="11515" max="11515" width="22.85546875" style="32" customWidth="1"/>
    <col min="11516" max="11516" width="20.7109375" style="32" customWidth="1"/>
    <col min="11517" max="11517" width="16.7109375" style="32" customWidth="1"/>
    <col min="11518" max="11757" width="10.7109375" style="32"/>
    <col min="11758" max="11762" width="15.7109375" style="32" customWidth="1"/>
    <col min="11763" max="11766" width="12.7109375" style="32" customWidth="1"/>
    <col min="11767" max="11770" width="15.7109375" style="32" customWidth="1"/>
    <col min="11771" max="11771" width="22.85546875" style="32" customWidth="1"/>
    <col min="11772" max="11772" width="20.7109375" style="32" customWidth="1"/>
    <col min="11773" max="11773" width="16.7109375" style="32" customWidth="1"/>
    <col min="11774" max="12013" width="10.7109375" style="32"/>
    <col min="12014" max="12018" width="15.7109375" style="32" customWidth="1"/>
    <col min="12019" max="12022" width="12.7109375" style="32" customWidth="1"/>
    <col min="12023" max="12026" width="15.7109375" style="32" customWidth="1"/>
    <col min="12027" max="12027" width="22.85546875" style="32" customWidth="1"/>
    <col min="12028" max="12028" width="20.7109375" style="32" customWidth="1"/>
    <col min="12029" max="12029" width="16.7109375" style="32" customWidth="1"/>
    <col min="12030" max="12269" width="10.7109375" style="32"/>
    <col min="12270" max="12274" width="15.7109375" style="32" customWidth="1"/>
    <col min="12275" max="12278" width="12.7109375" style="32" customWidth="1"/>
    <col min="12279" max="12282" width="15.7109375" style="32" customWidth="1"/>
    <col min="12283" max="12283" width="22.85546875" style="32" customWidth="1"/>
    <col min="12284" max="12284" width="20.7109375" style="32" customWidth="1"/>
    <col min="12285" max="12285" width="16.7109375" style="32" customWidth="1"/>
    <col min="12286" max="12525" width="10.7109375" style="32"/>
    <col min="12526" max="12530" width="15.7109375" style="32" customWidth="1"/>
    <col min="12531" max="12534" width="12.7109375" style="32" customWidth="1"/>
    <col min="12535" max="12538" width="15.7109375" style="32" customWidth="1"/>
    <col min="12539" max="12539" width="22.85546875" style="32" customWidth="1"/>
    <col min="12540" max="12540" width="20.7109375" style="32" customWidth="1"/>
    <col min="12541" max="12541" width="16.7109375" style="32" customWidth="1"/>
    <col min="12542" max="12781" width="10.7109375" style="32"/>
    <col min="12782" max="12786" width="15.7109375" style="32" customWidth="1"/>
    <col min="12787" max="12790" width="12.7109375" style="32" customWidth="1"/>
    <col min="12791" max="12794" width="15.7109375" style="32" customWidth="1"/>
    <col min="12795" max="12795" width="22.85546875" style="32" customWidth="1"/>
    <col min="12796" max="12796" width="20.7109375" style="32" customWidth="1"/>
    <col min="12797" max="12797" width="16.7109375" style="32" customWidth="1"/>
    <col min="12798" max="13037" width="10.7109375" style="32"/>
    <col min="13038" max="13042" width="15.7109375" style="32" customWidth="1"/>
    <col min="13043" max="13046" width="12.7109375" style="32" customWidth="1"/>
    <col min="13047" max="13050" width="15.7109375" style="32" customWidth="1"/>
    <col min="13051" max="13051" width="22.85546875" style="32" customWidth="1"/>
    <col min="13052" max="13052" width="20.7109375" style="32" customWidth="1"/>
    <col min="13053" max="13053" width="16.7109375" style="32" customWidth="1"/>
    <col min="13054" max="13293" width="10.7109375" style="32"/>
    <col min="13294" max="13298" width="15.7109375" style="32" customWidth="1"/>
    <col min="13299" max="13302" width="12.7109375" style="32" customWidth="1"/>
    <col min="13303" max="13306" width="15.7109375" style="32" customWidth="1"/>
    <col min="13307" max="13307" width="22.85546875" style="32" customWidth="1"/>
    <col min="13308" max="13308" width="20.7109375" style="32" customWidth="1"/>
    <col min="13309" max="13309" width="16.7109375" style="32" customWidth="1"/>
    <col min="13310" max="13549" width="10.7109375" style="32"/>
    <col min="13550" max="13554" width="15.7109375" style="32" customWidth="1"/>
    <col min="13555" max="13558" width="12.7109375" style="32" customWidth="1"/>
    <col min="13559" max="13562" width="15.7109375" style="32" customWidth="1"/>
    <col min="13563" max="13563" width="22.85546875" style="32" customWidth="1"/>
    <col min="13564" max="13564" width="20.7109375" style="32" customWidth="1"/>
    <col min="13565" max="13565" width="16.7109375" style="32" customWidth="1"/>
    <col min="13566" max="13805" width="10.7109375" style="32"/>
    <col min="13806" max="13810" width="15.7109375" style="32" customWidth="1"/>
    <col min="13811" max="13814" width="12.7109375" style="32" customWidth="1"/>
    <col min="13815" max="13818" width="15.7109375" style="32" customWidth="1"/>
    <col min="13819" max="13819" width="22.85546875" style="32" customWidth="1"/>
    <col min="13820" max="13820" width="20.7109375" style="32" customWidth="1"/>
    <col min="13821" max="13821" width="16.7109375" style="32" customWidth="1"/>
    <col min="13822" max="14061" width="10.7109375" style="32"/>
    <col min="14062" max="14066" width="15.7109375" style="32" customWidth="1"/>
    <col min="14067" max="14070" width="12.7109375" style="32" customWidth="1"/>
    <col min="14071" max="14074" width="15.7109375" style="32" customWidth="1"/>
    <col min="14075" max="14075" width="22.85546875" style="32" customWidth="1"/>
    <col min="14076" max="14076" width="20.7109375" style="32" customWidth="1"/>
    <col min="14077" max="14077" width="16.7109375" style="32" customWidth="1"/>
    <col min="14078" max="14317" width="10.7109375" style="32"/>
    <col min="14318" max="14322" width="15.7109375" style="32" customWidth="1"/>
    <col min="14323" max="14326" width="12.7109375" style="32" customWidth="1"/>
    <col min="14327" max="14330" width="15.7109375" style="32" customWidth="1"/>
    <col min="14331" max="14331" width="22.85546875" style="32" customWidth="1"/>
    <col min="14332" max="14332" width="20.7109375" style="32" customWidth="1"/>
    <col min="14333" max="14333" width="16.7109375" style="32" customWidth="1"/>
    <col min="14334" max="14573" width="10.7109375" style="32"/>
    <col min="14574" max="14578" width="15.7109375" style="32" customWidth="1"/>
    <col min="14579" max="14582" width="12.7109375" style="32" customWidth="1"/>
    <col min="14583" max="14586" width="15.7109375" style="32" customWidth="1"/>
    <col min="14587" max="14587" width="22.85546875" style="32" customWidth="1"/>
    <col min="14588" max="14588" width="20.7109375" style="32" customWidth="1"/>
    <col min="14589" max="14589" width="16.7109375" style="32" customWidth="1"/>
    <col min="14590" max="14829" width="10.7109375" style="32"/>
    <col min="14830" max="14834" width="15.7109375" style="32" customWidth="1"/>
    <col min="14835" max="14838" width="12.7109375" style="32" customWidth="1"/>
    <col min="14839" max="14842" width="15.7109375" style="32" customWidth="1"/>
    <col min="14843" max="14843" width="22.85546875" style="32" customWidth="1"/>
    <col min="14844" max="14844" width="20.7109375" style="32" customWidth="1"/>
    <col min="14845" max="14845" width="16.7109375" style="32" customWidth="1"/>
    <col min="14846" max="15085" width="10.7109375" style="32"/>
    <col min="15086" max="15090" width="15.7109375" style="32" customWidth="1"/>
    <col min="15091" max="15094" width="12.7109375" style="32" customWidth="1"/>
    <col min="15095" max="15098" width="15.7109375" style="32" customWidth="1"/>
    <col min="15099" max="15099" width="22.85546875" style="32" customWidth="1"/>
    <col min="15100" max="15100" width="20.7109375" style="32" customWidth="1"/>
    <col min="15101" max="15101" width="16.7109375" style="32" customWidth="1"/>
    <col min="15102" max="15341" width="10.7109375" style="32"/>
    <col min="15342" max="15346" width="15.7109375" style="32" customWidth="1"/>
    <col min="15347" max="15350" width="12.7109375" style="32" customWidth="1"/>
    <col min="15351" max="15354" width="15.7109375" style="32" customWidth="1"/>
    <col min="15355" max="15355" width="22.85546875" style="32" customWidth="1"/>
    <col min="15356" max="15356" width="20.7109375" style="32" customWidth="1"/>
    <col min="15357" max="15357" width="16.7109375" style="32" customWidth="1"/>
    <col min="15358" max="15597" width="10.7109375" style="32"/>
    <col min="15598" max="15602" width="15.7109375" style="32" customWidth="1"/>
    <col min="15603" max="15606" width="12.7109375" style="32" customWidth="1"/>
    <col min="15607" max="15610" width="15.7109375" style="32" customWidth="1"/>
    <col min="15611" max="15611" width="22.85546875" style="32" customWidth="1"/>
    <col min="15612" max="15612" width="20.7109375" style="32" customWidth="1"/>
    <col min="15613" max="15613" width="16.7109375" style="32" customWidth="1"/>
    <col min="15614" max="15853" width="10.7109375" style="32"/>
    <col min="15854" max="15858" width="15.7109375" style="32" customWidth="1"/>
    <col min="15859" max="15862" width="12.7109375" style="32" customWidth="1"/>
    <col min="15863" max="15866" width="15.7109375" style="32" customWidth="1"/>
    <col min="15867" max="15867" width="22.85546875" style="32" customWidth="1"/>
    <col min="15868" max="15868" width="20.7109375" style="32" customWidth="1"/>
    <col min="15869" max="15869" width="16.7109375" style="32" customWidth="1"/>
    <col min="15870" max="16109" width="10.7109375" style="32"/>
    <col min="16110" max="16114" width="15.7109375" style="32" customWidth="1"/>
    <col min="16115" max="16118" width="12.7109375" style="32" customWidth="1"/>
    <col min="16119" max="16122" width="15.7109375" style="32" customWidth="1"/>
    <col min="16123" max="16123" width="22.85546875" style="32" customWidth="1"/>
    <col min="16124" max="16124" width="20.7109375" style="32" customWidth="1"/>
    <col min="16125" max="16125" width="16.7109375" style="32" customWidth="1"/>
    <col min="16126" max="16384" width="10.7109375" style="32"/>
  </cols>
  <sheetData>
    <row r="1" spans="1:20" ht="3" customHeight="1" x14ac:dyDescent="0.25"/>
    <row r="2" spans="1:20" ht="15" hidden="1" customHeight="1" x14ac:dyDescent="0.25">
      <c r="S2" s="105"/>
      <c r="T2" s="103" t="s">
        <v>61</v>
      </c>
    </row>
    <row r="3" spans="1:20" s="10" customFormat="1" ht="18.75" hidden="1" customHeight="1" x14ac:dyDescent="0.2">
      <c r="A3" s="16"/>
      <c r="H3" s="14"/>
      <c r="S3" s="106"/>
      <c r="T3" s="104" t="s">
        <v>9</v>
      </c>
    </row>
    <row r="4" spans="1:20" s="10" customFormat="1" ht="18.75" hidden="1" customHeight="1" x14ac:dyDescent="0.2">
      <c r="A4" s="16"/>
      <c r="H4" s="14"/>
      <c r="S4" s="106"/>
      <c r="T4" s="104" t="s">
        <v>60</v>
      </c>
    </row>
    <row r="5" spans="1:20" s="10" customFormat="1" ht="18.75" customHeight="1" x14ac:dyDescent="0.3">
      <c r="A5" s="16"/>
      <c r="H5" s="14"/>
      <c r="T5" s="13"/>
    </row>
    <row r="6" spans="1:20" s="10" customFormat="1" x14ac:dyDescent="0.2">
      <c r="A6" s="272" t="str">
        <f>'1. паспорт местоположение'!A5:C5</f>
        <v>Год раскрытия информации: 2025 год</v>
      </c>
      <c r="B6" s="272"/>
      <c r="C6" s="272"/>
      <c r="D6" s="272"/>
      <c r="E6" s="272"/>
      <c r="F6" s="272"/>
      <c r="G6" s="272"/>
      <c r="H6" s="272"/>
      <c r="I6" s="272"/>
      <c r="J6" s="272"/>
      <c r="K6" s="272"/>
      <c r="L6" s="272"/>
      <c r="M6" s="272"/>
      <c r="N6" s="272"/>
      <c r="O6" s="272"/>
      <c r="P6" s="272"/>
      <c r="Q6" s="272"/>
      <c r="R6" s="272"/>
      <c r="S6" s="272"/>
      <c r="T6" s="272"/>
    </row>
    <row r="7" spans="1:20" s="10" customFormat="1" x14ac:dyDescent="0.2">
      <c r="A7" s="15"/>
      <c r="H7" s="14"/>
    </row>
    <row r="8" spans="1:20" s="10" customFormat="1" ht="18.75" x14ac:dyDescent="0.2">
      <c r="A8" s="280" t="s">
        <v>8</v>
      </c>
      <c r="B8" s="280"/>
      <c r="C8" s="280"/>
      <c r="D8" s="280"/>
      <c r="E8" s="280"/>
      <c r="F8" s="280"/>
      <c r="G8" s="280"/>
      <c r="H8" s="280"/>
      <c r="I8" s="280"/>
      <c r="J8" s="280"/>
      <c r="K8" s="280"/>
      <c r="L8" s="280"/>
      <c r="M8" s="280"/>
      <c r="N8" s="280"/>
      <c r="O8" s="280"/>
      <c r="P8" s="280"/>
      <c r="Q8" s="280"/>
      <c r="R8" s="280"/>
      <c r="S8" s="280"/>
      <c r="T8" s="280"/>
    </row>
    <row r="9" spans="1:20" s="10" customFormat="1" ht="7.5" customHeight="1" x14ac:dyDescent="0.2">
      <c r="A9" s="280"/>
      <c r="B9" s="280"/>
      <c r="C9" s="280"/>
      <c r="D9" s="280"/>
      <c r="E9" s="280"/>
      <c r="F9" s="280"/>
      <c r="G9" s="280"/>
      <c r="H9" s="280"/>
      <c r="I9" s="280"/>
      <c r="J9" s="280"/>
      <c r="K9" s="280"/>
      <c r="L9" s="280"/>
      <c r="M9" s="280"/>
      <c r="N9" s="280"/>
      <c r="O9" s="280"/>
      <c r="P9" s="280"/>
      <c r="Q9" s="280"/>
      <c r="R9" s="280"/>
      <c r="S9" s="280"/>
      <c r="T9" s="280"/>
    </row>
    <row r="10" spans="1:20" s="10" customFormat="1" ht="18.75" customHeight="1" x14ac:dyDescent="0.2">
      <c r="A10" s="281" t="str">
        <f>'1. паспорт местоположение'!A8:C8</f>
        <v>ООО ХК "СДС-Энерго"</v>
      </c>
      <c r="B10" s="281"/>
      <c r="C10" s="281"/>
      <c r="D10" s="281"/>
      <c r="E10" s="281"/>
      <c r="F10" s="281"/>
      <c r="G10" s="281"/>
      <c r="H10" s="281"/>
      <c r="I10" s="281"/>
      <c r="J10" s="281"/>
      <c r="K10" s="281"/>
      <c r="L10" s="281"/>
      <c r="M10" s="281"/>
      <c r="N10" s="281"/>
      <c r="O10" s="281"/>
      <c r="P10" s="281"/>
      <c r="Q10" s="281"/>
      <c r="R10" s="281"/>
      <c r="S10" s="281"/>
      <c r="T10" s="281"/>
    </row>
    <row r="11" spans="1:20" s="10" customFormat="1" ht="18.75" customHeight="1" x14ac:dyDescent="0.2">
      <c r="A11" s="284" t="s">
        <v>7</v>
      </c>
      <c r="B11" s="284"/>
      <c r="C11" s="284"/>
      <c r="D11" s="284"/>
      <c r="E11" s="284"/>
      <c r="F11" s="284"/>
      <c r="G11" s="284"/>
      <c r="H11" s="284"/>
      <c r="I11" s="284"/>
      <c r="J11" s="284"/>
      <c r="K11" s="284"/>
      <c r="L11" s="284"/>
      <c r="M11" s="284"/>
      <c r="N11" s="284"/>
      <c r="O11" s="284"/>
      <c r="P11" s="284"/>
      <c r="Q11" s="284"/>
      <c r="R11" s="284"/>
      <c r="S11" s="284"/>
      <c r="T11" s="284"/>
    </row>
    <row r="12" spans="1:20" s="10" customFormat="1" ht="9.75" customHeight="1" x14ac:dyDescent="0.2">
      <c r="A12" s="280"/>
      <c r="B12" s="280"/>
      <c r="C12" s="280"/>
      <c r="D12" s="280"/>
      <c r="E12" s="280"/>
      <c r="F12" s="280"/>
      <c r="G12" s="280"/>
      <c r="H12" s="280"/>
      <c r="I12" s="280"/>
      <c r="J12" s="280"/>
      <c r="K12" s="280"/>
      <c r="L12" s="280"/>
      <c r="M12" s="280"/>
      <c r="N12" s="280"/>
      <c r="O12" s="280"/>
      <c r="P12" s="280"/>
      <c r="Q12" s="280"/>
      <c r="R12" s="280"/>
      <c r="S12" s="280"/>
      <c r="T12" s="280"/>
    </row>
    <row r="13" spans="1:20" s="10" customFormat="1" ht="18.75" customHeight="1" x14ac:dyDescent="0.2">
      <c r="A13" s="281" t="str">
        <f>'1. паспорт местоположение'!A10:C10</f>
        <v>O_1.2.1.1.2</v>
      </c>
      <c r="B13" s="281"/>
      <c r="C13" s="281"/>
      <c r="D13" s="281"/>
      <c r="E13" s="281"/>
      <c r="F13" s="281"/>
      <c r="G13" s="281"/>
      <c r="H13" s="281"/>
      <c r="I13" s="281"/>
      <c r="J13" s="281"/>
      <c r="K13" s="281"/>
      <c r="L13" s="281"/>
      <c r="M13" s="281"/>
      <c r="N13" s="281"/>
      <c r="O13" s="281"/>
      <c r="P13" s="281"/>
      <c r="Q13" s="281"/>
      <c r="R13" s="281"/>
      <c r="S13" s="281"/>
      <c r="T13" s="281"/>
    </row>
    <row r="14" spans="1:20" s="10" customFormat="1" ht="18.75" customHeight="1" x14ac:dyDescent="0.2">
      <c r="A14" s="284" t="s">
        <v>6</v>
      </c>
      <c r="B14" s="284"/>
      <c r="C14" s="284"/>
      <c r="D14" s="284"/>
      <c r="E14" s="284"/>
      <c r="F14" s="284"/>
      <c r="G14" s="284"/>
      <c r="H14" s="284"/>
      <c r="I14" s="284"/>
      <c r="J14" s="284"/>
      <c r="K14" s="284"/>
      <c r="L14" s="284"/>
      <c r="M14" s="284"/>
      <c r="N14" s="284"/>
      <c r="O14" s="284"/>
      <c r="P14" s="284"/>
      <c r="Q14" s="284"/>
      <c r="R14" s="284"/>
      <c r="S14" s="284"/>
      <c r="T14" s="284"/>
    </row>
    <row r="15" spans="1:20" s="7" customFormat="1" ht="15.75" customHeight="1" x14ac:dyDescent="0.2">
      <c r="A15" s="285"/>
      <c r="B15" s="285"/>
      <c r="C15" s="285"/>
      <c r="D15" s="285"/>
      <c r="E15" s="285"/>
      <c r="F15" s="285"/>
      <c r="G15" s="285"/>
      <c r="H15" s="285"/>
      <c r="I15" s="285"/>
      <c r="J15" s="285"/>
      <c r="K15" s="285"/>
      <c r="L15" s="285"/>
      <c r="M15" s="285"/>
      <c r="N15" s="285"/>
      <c r="O15" s="285"/>
      <c r="P15" s="285"/>
      <c r="Q15" s="285"/>
      <c r="R15" s="285"/>
      <c r="S15" s="285"/>
      <c r="T15" s="285"/>
    </row>
    <row r="16" spans="1:20" s="2" customFormat="1" ht="12.75" x14ac:dyDescent="0.2">
      <c r="A16" s="302" t="str">
        <f>'1. паспорт местоположение'!A12:C12</f>
        <v>Реконструкция РУ-6 кВ, РЗА  ПС 35/6 кВ № 41 с установкой блок-модулей 1, 2 сек.6 кВ с ОПУ (ПИР - 2016 г., СМР, ввод - 2025 г.)</v>
      </c>
      <c r="B16" s="302"/>
      <c r="C16" s="302"/>
      <c r="D16" s="302"/>
      <c r="E16" s="302"/>
      <c r="F16" s="302"/>
      <c r="G16" s="302"/>
      <c r="H16" s="302"/>
      <c r="I16" s="302"/>
      <c r="J16" s="302"/>
      <c r="K16" s="302"/>
      <c r="L16" s="302"/>
      <c r="M16" s="302"/>
      <c r="N16" s="302"/>
      <c r="O16" s="302"/>
      <c r="P16" s="302"/>
      <c r="Q16" s="302"/>
      <c r="R16" s="302"/>
      <c r="S16" s="302"/>
      <c r="T16" s="302"/>
    </row>
    <row r="17" spans="1:20" s="2" customFormat="1" ht="15" customHeight="1" x14ac:dyDescent="0.2">
      <c r="A17" s="284" t="s">
        <v>5</v>
      </c>
      <c r="B17" s="284"/>
      <c r="C17" s="284"/>
      <c r="D17" s="284"/>
      <c r="E17" s="284"/>
      <c r="F17" s="284"/>
      <c r="G17" s="284"/>
      <c r="H17" s="284"/>
      <c r="I17" s="284"/>
      <c r="J17" s="284"/>
      <c r="K17" s="284"/>
      <c r="L17" s="284"/>
      <c r="M17" s="284"/>
      <c r="N17" s="284"/>
      <c r="O17" s="284"/>
      <c r="P17" s="284"/>
      <c r="Q17" s="284"/>
      <c r="R17" s="284"/>
      <c r="S17" s="284"/>
      <c r="T17" s="284"/>
    </row>
    <row r="18" spans="1:20" s="2" customFormat="1" ht="15" customHeight="1" x14ac:dyDescent="0.2">
      <c r="A18" s="286"/>
      <c r="B18" s="286"/>
      <c r="C18" s="286"/>
      <c r="D18" s="286"/>
      <c r="E18" s="286"/>
      <c r="F18" s="286"/>
      <c r="G18" s="286"/>
      <c r="H18" s="286"/>
      <c r="I18" s="286"/>
      <c r="J18" s="286"/>
      <c r="K18" s="286"/>
      <c r="L18" s="286"/>
      <c r="M18" s="286"/>
      <c r="N18" s="286"/>
      <c r="O18" s="286"/>
      <c r="P18" s="286"/>
      <c r="Q18" s="286"/>
      <c r="R18" s="286"/>
      <c r="S18" s="286"/>
      <c r="T18" s="286"/>
    </row>
    <row r="19" spans="1:20" s="2" customFormat="1" ht="15" customHeight="1" x14ac:dyDescent="0.2">
      <c r="A19" s="303" t="s">
        <v>423</v>
      </c>
      <c r="B19" s="303"/>
      <c r="C19" s="303"/>
      <c r="D19" s="303"/>
      <c r="E19" s="303"/>
      <c r="F19" s="303"/>
      <c r="G19" s="303"/>
      <c r="H19" s="303"/>
      <c r="I19" s="303"/>
      <c r="J19" s="303"/>
      <c r="K19" s="303"/>
      <c r="L19" s="303"/>
      <c r="M19" s="303"/>
      <c r="N19" s="303"/>
      <c r="O19" s="303"/>
      <c r="P19" s="303"/>
      <c r="Q19" s="303"/>
      <c r="R19" s="303"/>
      <c r="S19" s="303"/>
      <c r="T19" s="303"/>
    </row>
    <row r="20" spans="1:20" s="36" customFormat="1" ht="9.75" customHeight="1" x14ac:dyDescent="0.25">
      <c r="A20" s="304"/>
      <c r="B20" s="304"/>
      <c r="C20" s="304"/>
      <c r="D20" s="304"/>
      <c r="E20" s="304"/>
      <c r="F20" s="304"/>
      <c r="G20" s="304"/>
      <c r="H20" s="304"/>
      <c r="I20" s="304"/>
      <c r="J20" s="304"/>
      <c r="K20" s="304"/>
      <c r="L20" s="304"/>
      <c r="M20" s="304"/>
      <c r="N20" s="304"/>
      <c r="O20" s="304"/>
      <c r="P20" s="304"/>
      <c r="Q20" s="304"/>
      <c r="R20" s="304"/>
      <c r="S20" s="304"/>
      <c r="T20" s="304"/>
    </row>
    <row r="21" spans="1:20" ht="46.5" customHeight="1" x14ac:dyDescent="0.25">
      <c r="A21" s="296" t="s">
        <v>4</v>
      </c>
      <c r="B21" s="289" t="s">
        <v>206</v>
      </c>
      <c r="C21" s="290"/>
      <c r="D21" s="293" t="s">
        <v>104</v>
      </c>
      <c r="E21" s="289" t="s">
        <v>452</v>
      </c>
      <c r="F21" s="290"/>
      <c r="G21" s="289" t="s">
        <v>226</v>
      </c>
      <c r="H21" s="290"/>
      <c r="I21" s="289" t="s">
        <v>103</v>
      </c>
      <c r="J21" s="290"/>
      <c r="K21" s="293" t="s">
        <v>102</v>
      </c>
      <c r="L21" s="289" t="s">
        <v>101</v>
      </c>
      <c r="M21" s="290"/>
      <c r="N21" s="289" t="s">
        <v>448</v>
      </c>
      <c r="O21" s="290"/>
      <c r="P21" s="293" t="s">
        <v>100</v>
      </c>
      <c r="Q21" s="299" t="s">
        <v>99</v>
      </c>
      <c r="R21" s="300"/>
      <c r="S21" s="299" t="s">
        <v>98</v>
      </c>
      <c r="T21" s="301"/>
    </row>
    <row r="22" spans="1:20" ht="155.25" customHeight="1" x14ac:dyDescent="0.25">
      <c r="A22" s="297"/>
      <c r="B22" s="291"/>
      <c r="C22" s="292"/>
      <c r="D22" s="295"/>
      <c r="E22" s="291"/>
      <c r="F22" s="292"/>
      <c r="G22" s="291"/>
      <c r="H22" s="292"/>
      <c r="I22" s="291"/>
      <c r="J22" s="292"/>
      <c r="K22" s="294"/>
      <c r="L22" s="291"/>
      <c r="M22" s="292"/>
      <c r="N22" s="291"/>
      <c r="O22" s="292"/>
      <c r="P22" s="294"/>
      <c r="Q22" s="54" t="s">
        <v>97</v>
      </c>
      <c r="R22" s="54" t="s">
        <v>422</v>
      </c>
      <c r="S22" s="54" t="s">
        <v>96</v>
      </c>
      <c r="T22" s="54" t="s">
        <v>95</v>
      </c>
    </row>
    <row r="23" spans="1:20" ht="35.25" customHeight="1" x14ac:dyDescent="0.25">
      <c r="A23" s="298"/>
      <c r="B23" s="94" t="s">
        <v>93</v>
      </c>
      <c r="C23" s="94" t="s">
        <v>94</v>
      </c>
      <c r="D23" s="294"/>
      <c r="E23" s="94" t="s">
        <v>93</v>
      </c>
      <c r="F23" s="94" t="s">
        <v>94</v>
      </c>
      <c r="G23" s="94" t="s">
        <v>93</v>
      </c>
      <c r="H23" s="94" t="s">
        <v>94</v>
      </c>
      <c r="I23" s="94" t="s">
        <v>93</v>
      </c>
      <c r="J23" s="94" t="s">
        <v>94</v>
      </c>
      <c r="K23" s="94" t="s">
        <v>93</v>
      </c>
      <c r="L23" s="94" t="s">
        <v>93</v>
      </c>
      <c r="M23" s="94" t="s">
        <v>94</v>
      </c>
      <c r="N23" s="94" t="s">
        <v>93</v>
      </c>
      <c r="O23" s="94" t="s">
        <v>94</v>
      </c>
      <c r="P23" s="95" t="s">
        <v>93</v>
      </c>
      <c r="Q23" s="54" t="s">
        <v>93</v>
      </c>
      <c r="R23" s="54" t="s">
        <v>93</v>
      </c>
      <c r="S23" s="54" t="s">
        <v>93</v>
      </c>
      <c r="T23" s="54" t="s">
        <v>93</v>
      </c>
    </row>
    <row r="24" spans="1:20" ht="19.5" customHeight="1" x14ac:dyDescent="0.25">
      <c r="A24" s="37">
        <v>1</v>
      </c>
      <c r="B24" s="37">
        <v>2</v>
      </c>
      <c r="C24" s="37">
        <v>3</v>
      </c>
      <c r="D24" s="37">
        <v>4</v>
      </c>
      <c r="E24" s="37">
        <v>5</v>
      </c>
      <c r="F24" s="37">
        <v>6</v>
      </c>
      <c r="G24" s="37">
        <v>7</v>
      </c>
      <c r="H24" s="37">
        <v>8</v>
      </c>
      <c r="I24" s="37">
        <v>9</v>
      </c>
      <c r="J24" s="37">
        <v>10</v>
      </c>
      <c r="K24" s="37">
        <v>11</v>
      </c>
      <c r="L24" s="37">
        <v>12</v>
      </c>
      <c r="M24" s="37">
        <v>13</v>
      </c>
      <c r="N24" s="37">
        <v>14</v>
      </c>
      <c r="O24" s="37">
        <v>15</v>
      </c>
      <c r="P24" s="37">
        <v>16</v>
      </c>
      <c r="Q24" s="37">
        <v>17</v>
      </c>
      <c r="R24" s="37">
        <v>18</v>
      </c>
      <c r="S24" s="37">
        <v>19</v>
      </c>
      <c r="T24" s="37">
        <v>20</v>
      </c>
    </row>
    <row r="25" spans="1:20" s="36" customFormat="1" ht="242.25" customHeight="1" x14ac:dyDescent="0.25">
      <c r="A25" s="218">
        <v>1</v>
      </c>
      <c r="B25" s="219" t="s">
        <v>497</v>
      </c>
      <c r="C25" s="219" t="s">
        <v>498</v>
      </c>
      <c r="D25" s="245" t="s">
        <v>528</v>
      </c>
      <c r="E25" s="245" t="s">
        <v>529</v>
      </c>
      <c r="F25" s="245" t="s">
        <v>530</v>
      </c>
      <c r="G25" s="245" t="s">
        <v>531</v>
      </c>
      <c r="H25" s="245" t="s">
        <v>531</v>
      </c>
      <c r="I25" s="245" t="s">
        <v>532</v>
      </c>
      <c r="J25" s="246" t="s">
        <v>533</v>
      </c>
      <c r="K25" s="246" t="s">
        <v>534</v>
      </c>
      <c r="L25" s="246" t="s">
        <v>467</v>
      </c>
      <c r="M25" s="247">
        <v>35</v>
      </c>
      <c r="N25" s="247">
        <v>20</v>
      </c>
      <c r="O25" s="247">
        <v>20</v>
      </c>
      <c r="P25" s="246" t="s">
        <v>535</v>
      </c>
      <c r="Q25" s="248" t="s">
        <v>536</v>
      </c>
      <c r="R25" s="245" t="s">
        <v>537</v>
      </c>
      <c r="S25" s="248" t="s">
        <v>538</v>
      </c>
      <c r="T25" s="245" t="s">
        <v>539</v>
      </c>
    </row>
    <row r="26" spans="1:20" ht="264" hidden="1" customHeight="1" x14ac:dyDescent="0.25"/>
    <row r="27" spans="1:20" s="34" customFormat="1" ht="12.75" x14ac:dyDescent="0.2">
      <c r="B27" s="35"/>
      <c r="C27" s="35"/>
      <c r="K27" s="35"/>
    </row>
  </sheetData>
  <mergeCells count="26">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 ref="A21:A23"/>
    <mergeCell ref="E21:F22"/>
    <mergeCell ref="G21:H22"/>
    <mergeCell ref="I21:J22"/>
    <mergeCell ref="K21:K22"/>
    <mergeCell ref="L21:M22"/>
    <mergeCell ref="N21:O22"/>
    <mergeCell ref="P21:P22"/>
    <mergeCell ref="D21:D23"/>
    <mergeCell ref="B21:C22"/>
  </mergeCells>
  <pageMargins left="0.39370078740157483" right="0.39370078740157483" top="0.78740157480314965" bottom="0.39370078740157483" header="0" footer="0"/>
  <pageSetup paperSize="8" scale="65"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topLeftCell="J1" zoomScale="60" workbookViewId="0">
      <selection activeCell="K29" sqref="K29"/>
    </sheetView>
  </sheetViews>
  <sheetFormatPr defaultColWidth="10.7109375" defaultRowHeight="15.75" x14ac:dyDescent="0.25"/>
  <cols>
    <col min="1" max="1" width="7.7109375" style="32" customWidth="1"/>
    <col min="2" max="3" width="10.140625" style="32" customWidth="1"/>
    <col min="4" max="5" width="9.7109375" style="32" customWidth="1"/>
    <col min="6" max="20" width="7.7109375" style="32" customWidth="1"/>
    <col min="21" max="21" width="10.5703125" style="32" customWidth="1"/>
    <col min="22" max="23" width="7.7109375" style="32" customWidth="1"/>
    <col min="24" max="24" width="15" style="32" customWidth="1"/>
    <col min="25" max="25" width="7.7109375" style="32" customWidth="1"/>
    <col min="26" max="26" width="14.42578125" style="32" customWidth="1"/>
    <col min="27" max="27" width="7.7109375" style="32" customWidth="1"/>
    <col min="28" max="240" width="10.7109375" style="32"/>
    <col min="241" max="242" width="15.7109375" style="32" customWidth="1"/>
    <col min="243" max="245" width="14.7109375" style="32" customWidth="1"/>
    <col min="246" max="249" width="13.7109375" style="32" customWidth="1"/>
    <col min="250" max="253" width="15.7109375" style="32" customWidth="1"/>
    <col min="254" max="254" width="22.85546875" style="32" customWidth="1"/>
    <col min="255" max="255" width="20.7109375" style="32" customWidth="1"/>
    <col min="256" max="256" width="17.7109375" style="32" customWidth="1"/>
    <col min="257" max="265" width="14.7109375" style="32" customWidth="1"/>
    <col min="266" max="496" width="10.7109375" style="32"/>
    <col min="497" max="498" width="15.7109375" style="32" customWidth="1"/>
    <col min="499" max="501" width="14.7109375" style="32" customWidth="1"/>
    <col min="502" max="505" width="13.7109375" style="32" customWidth="1"/>
    <col min="506" max="509" width="15.7109375" style="32" customWidth="1"/>
    <col min="510" max="510" width="22.85546875" style="32" customWidth="1"/>
    <col min="511" max="511" width="20.7109375" style="32" customWidth="1"/>
    <col min="512" max="512" width="17.7109375" style="32" customWidth="1"/>
    <col min="513" max="521" width="14.7109375" style="32" customWidth="1"/>
    <col min="522" max="752" width="10.7109375" style="32"/>
    <col min="753" max="754" width="15.7109375" style="32" customWidth="1"/>
    <col min="755" max="757" width="14.7109375" style="32" customWidth="1"/>
    <col min="758" max="761" width="13.7109375" style="32" customWidth="1"/>
    <col min="762" max="765" width="15.7109375" style="32" customWidth="1"/>
    <col min="766" max="766" width="22.85546875" style="32" customWidth="1"/>
    <col min="767" max="767" width="20.7109375" style="32" customWidth="1"/>
    <col min="768" max="768" width="17.7109375" style="32" customWidth="1"/>
    <col min="769" max="777" width="14.7109375" style="32" customWidth="1"/>
    <col min="778" max="1008" width="10.7109375" style="32"/>
    <col min="1009" max="1010" width="15.7109375" style="32" customWidth="1"/>
    <col min="1011" max="1013" width="14.7109375" style="32" customWidth="1"/>
    <col min="1014" max="1017" width="13.7109375" style="32" customWidth="1"/>
    <col min="1018" max="1021" width="15.7109375" style="32" customWidth="1"/>
    <col min="1022" max="1022" width="22.85546875" style="32" customWidth="1"/>
    <col min="1023" max="1023" width="20.7109375" style="32" customWidth="1"/>
    <col min="1024" max="1024" width="17.7109375" style="32" customWidth="1"/>
    <col min="1025" max="1033" width="14.7109375" style="32" customWidth="1"/>
    <col min="1034" max="1264" width="10.7109375" style="32"/>
    <col min="1265" max="1266" width="15.7109375" style="32" customWidth="1"/>
    <col min="1267" max="1269" width="14.7109375" style="32" customWidth="1"/>
    <col min="1270" max="1273" width="13.7109375" style="32" customWidth="1"/>
    <col min="1274" max="1277" width="15.7109375" style="32" customWidth="1"/>
    <col min="1278" max="1278" width="22.85546875" style="32" customWidth="1"/>
    <col min="1279" max="1279" width="20.7109375" style="32" customWidth="1"/>
    <col min="1280" max="1280" width="17.7109375" style="32" customWidth="1"/>
    <col min="1281" max="1289" width="14.7109375" style="32" customWidth="1"/>
    <col min="1290" max="1520" width="10.7109375" style="32"/>
    <col min="1521" max="1522" width="15.7109375" style="32" customWidth="1"/>
    <col min="1523" max="1525" width="14.7109375" style="32" customWidth="1"/>
    <col min="1526" max="1529" width="13.7109375" style="32" customWidth="1"/>
    <col min="1530" max="1533" width="15.7109375" style="32" customWidth="1"/>
    <col min="1534" max="1534" width="22.85546875" style="32" customWidth="1"/>
    <col min="1535" max="1535" width="20.7109375" style="32" customWidth="1"/>
    <col min="1536" max="1536" width="17.7109375" style="32" customWidth="1"/>
    <col min="1537" max="1545" width="14.7109375" style="32" customWidth="1"/>
    <col min="1546" max="1776" width="10.7109375" style="32"/>
    <col min="1777" max="1778" width="15.7109375" style="32" customWidth="1"/>
    <col min="1779" max="1781" width="14.7109375" style="32" customWidth="1"/>
    <col min="1782" max="1785" width="13.7109375" style="32" customWidth="1"/>
    <col min="1786" max="1789" width="15.7109375" style="32" customWidth="1"/>
    <col min="1790" max="1790" width="22.85546875" style="32" customWidth="1"/>
    <col min="1791" max="1791" width="20.7109375" style="32" customWidth="1"/>
    <col min="1792" max="1792" width="17.7109375" style="32" customWidth="1"/>
    <col min="1793" max="1801" width="14.7109375" style="32" customWidth="1"/>
    <col min="1802" max="2032" width="10.7109375" style="32"/>
    <col min="2033" max="2034" width="15.7109375" style="32" customWidth="1"/>
    <col min="2035" max="2037" width="14.7109375" style="32" customWidth="1"/>
    <col min="2038" max="2041" width="13.7109375" style="32" customWidth="1"/>
    <col min="2042" max="2045" width="15.7109375" style="32" customWidth="1"/>
    <col min="2046" max="2046" width="22.85546875" style="32" customWidth="1"/>
    <col min="2047" max="2047" width="20.7109375" style="32" customWidth="1"/>
    <col min="2048" max="2048" width="17.7109375" style="32" customWidth="1"/>
    <col min="2049" max="2057" width="14.7109375" style="32" customWidth="1"/>
    <col min="2058" max="2288" width="10.7109375" style="32"/>
    <col min="2289" max="2290" width="15.7109375" style="32" customWidth="1"/>
    <col min="2291" max="2293" width="14.7109375" style="32" customWidth="1"/>
    <col min="2294" max="2297" width="13.7109375" style="32" customWidth="1"/>
    <col min="2298" max="2301" width="15.7109375" style="32" customWidth="1"/>
    <col min="2302" max="2302" width="22.85546875" style="32" customWidth="1"/>
    <col min="2303" max="2303" width="20.7109375" style="32" customWidth="1"/>
    <col min="2304" max="2304" width="17.7109375" style="32" customWidth="1"/>
    <col min="2305" max="2313" width="14.7109375" style="32" customWidth="1"/>
    <col min="2314" max="2544" width="10.7109375" style="32"/>
    <col min="2545" max="2546" width="15.7109375" style="32" customWidth="1"/>
    <col min="2547" max="2549" width="14.7109375" style="32" customWidth="1"/>
    <col min="2550" max="2553" width="13.7109375" style="32" customWidth="1"/>
    <col min="2554" max="2557" width="15.7109375" style="32" customWidth="1"/>
    <col min="2558" max="2558" width="22.85546875" style="32" customWidth="1"/>
    <col min="2559" max="2559" width="20.7109375" style="32" customWidth="1"/>
    <col min="2560" max="2560" width="17.7109375" style="32" customWidth="1"/>
    <col min="2561" max="2569" width="14.7109375" style="32" customWidth="1"/>
    <col min="2570" max="2800" width="10.7109375" style="32"/>
    <col min="2801" max="2802" width="15.7109375" style="32" customWidth="1"/>
    <col min="2803" max="2805" width="14.7109375" style="32" customWidth="1"/>
    <col min="2806" max="2809" width="13.7109375" style="32" customWidth="1"/>
    <col min="2810" max="2813" width="15.7109375" style="32" customWidth="1"/>
    <col min="2814" max="2814" width="22.85546875" style="32" customWidth="1"/>
    <col min="2815" max="2815" width="20.7109375" style="32" customWidth="1"/>
    <col min="2816" max="2816" width="17.7109375" style="32" customWidth="1"/>
    <col min="2817" max="2825" width="14.7109375" style="32" customWidth="1"/>
    <col min="2826" max="3056" width="10.7109375" style="32"/>
    <col min="3057" max="3058" width="15.7109375" style="32" customWidth="1"/>
    <col min="3059" max="3061" width="14.7109375" style="32" customWidth="1"/>
    <col min="3062" max="3065" width="13.7109375" style="32" customWidth="1"/>
    <col min="3066" max="3069" width="15.7109375" style="32" customWidth="1"/>
    <col min="3070" max="3070" width="22.85546875" style="32" customWidth="1"/>
    <col min="3071" max="3071" width="20.7109375" style="32" customWidth="1"/>
    <col min="3072" max="3072" width="17.7109375" style="32" customWidth="1"/>
    <col min="3073" max="3081" width="14.7109375" style="32" customWidth="1"/>
    <col min="3082" max="3312" width="10.7109375" style="32"/>
    <col min="3313" max="3314" width="15.7109375" style="32" customWidth="1"/>
    <col min="3315" max="3317" width="14.7109375" style="32" customWidth="1"/>
    <col min="3318" max="3321" width="13.7109375" style="32" customWidth="1"/>
    <col min="3322" max="3325" width="15.7109375" style="32" customWidth="1"/>
    <col min="3326" max="3326" width="22.85546875" style="32" customWidth="1"/>
    <col min="3327" max="3327" width="20.7109375" style="32" customWidth="1"/>
    <col min="3328" max="3328" width="17.7109375" style="32" customWidth="1"/>
    <col min="3329" max="3337" width="14.7109375" style="32" customWidth="1"/>
    <col min="3338" max="3568" width="10.7109375" style="32"/>
    <col min="3569" max="3570" width="15.7109375" style="32" customWidth="1"/>
    <col min="3571" max="3573" width="14.7109375" style="32" customWidth="1"/>
    <col min="3574" max="3577" width="13.7109375" style="32" customWidth="1"/>
    <col min="3578" max="3581" width="15.7109375" style="32" customWidth="1"/>
    <col min="3582" max="3582" width="22.85546875" style="32" customWidth="1"/>
    <col min="3583" max="3583" width="20.7109375" style="32" customWidth="1"/>
    <col min="3584" max="3584" width="17.7109375" style="32" customWidth="1"/>
    <col min="3585" max="3593" width="14.7109375" style="32" customWidth="1"/>
    <col min="3594" max="3824" width="10.7109375" style="32"/>
    <col min="3825" max="3826" width="15.7109375" style="32" customWidth="1"/>
    <col min="3827" max="3829" width="14.7109375" style="32" customWidth="1"/>
    <col min="3830" max="3833" width="13.7109375" style="32" customWidth="1"/>
    <col min="3834" max="3837" width="15.7109375" style="32" customWidth="1"/>
    <col min="3838" max="3838" width="22.85546875" style="32" customWidth="1"/>
    <col min="3839" max="3839" width="20.7109375" style="32" customWidth="1"/>
    <col min="3840" max="3840" width="17.7109375" style="32" customWidth="1"/>
    <col min="3841" max="3849" width="14.7109375" style="32" customWidth="1"/>
    <col min="3850" max="4080" width="10.7109375" style="32"/>
    <col min="4081" max="4082" width="15.7109375" style="32" customWidth="1"/>
    <col min="4083" max="4085" width="14.7109375" style="32" customWidth="1"/>
    <col min="4086" max="4089" width="13.7109375" style="32" customWidth="1"/>
    <col min="4090" max="4093" width="15.7109375" style="32" customWidth="1"/>
    <col min="4094" max="4094" width="22.85546875" style="32" customWidth="1"/>
    <col min="4095" max="4095" width="20.7109375" style="32" customWidth="1"/>
    <col min="4096" max="4096" width="17.7109375" style="32" customWidth="1"/>
    <col min="4097" max="4105" width="14.7109375" style="32" customWidth="1"/>
    <col min="4106" max="4336" width="10.7109375" style="32"/>
    <col min="4337" max="4338" width="15.7109375" style="32" customWidth="1"/>
    <col min="4339" max="4341" width="14.7109375" style="32" customWidth="1"/>
    <col min="4342" max="4345" width="13.7109375" style="32" customWidth="1"/>
    <col min="4346" max="4349" width="15.7109375" style="32" customWidth="1"/>
    <col min="4350" max="4350" width="22.85546875" style="32" customWidth="1"/>
    <col min="4351" max="4351" width="20.7109375" style="32" customWidth="1"/>
    <col min="4352" max="4352" width="17.7109375" style="32" customWidth="1"/>
    <col min="4353" max="4361" width="14.7109375" style="32" customWidth="1"/>
    <col min="4362" max="4592" width="10.7109375" style="32"/>
    <col min="4593" max="4594" width="15.7109375" style="32" customWidth="1"/>
    <col min="4595" max="4597" width="14.7109375" style="32" customWidth="1"/>
    <col min="4598" max="4601" width="13.7109375" style="32" customWidth="1"/>
    <col min="4602" max="4605" width="15.7109375" style="32" customWidth="1"/>
    <col min="4606" max="4606" width="22.85546875" style="32" customWidth="1"/>
    <col min="4607" max="4607" width="20.7109375" style="32" customWidth="1"/>
    <col min="4608" max="4608" width="17.7109375" style="32" customWidth="1"/>
    <col min="4609" max="4617" width="14.7109375" style="32" customWidth="1"/>
    <col min="4618" max="4848" width="10.7109375" style="32"/>
    <col min="4849" max="4850" width="15.7109375" style="32" customWidth="1"/>
    <col min="4851" max="4853" width="14.7109375" style="32" customWidth="1"/>
    <col min="4854" max="4857" width="13.7109375" style="32" customWidth="1"/>
    <col min="4858" max="4861" width="15.7109375" style="32" customWidth="1"/>
    <col min="4862" max="4862" width="22.85546875" style="32" customWidth="1"/>
    <col min="4863" max="4863" width="20.7109375" style="32" customWidth="1"/>
    <col min="4864" max="4864" width="17.7109375" style="32" customWidth="1"/>
    <col min="4865" max="4873" width="14.7109375" style="32" customWidth="1"/>
    <col min="4874" max="5104" width="10.7109375" style="32"/>
    <col min="5105" max="5106" width="15.7109375" style="32" customWidth="1"/>
    <col min="5107" max="5109" width="14.7109375" style="32" customWidth="1"/>
    <col min="5110" max="5113" width="13.7109375" style="32" customWidth="1"/>
    <col min="5114" max="5117" width="15.7109375" style="32" customWidth="1"/>
    <col min="5118" max="5118" width="22.85546875" style="32" customWidth="1"/>
    <col min="5119" max="5119" width="20.7109375" style="32" customWidth="1"/>
    <col min="5120" max="5120" width="17.7109375" style="32" customWidth="1"/>
    <col min="5121" max="5129" width="14.7109375" style="32" customWidth="1"/>
    <col min="5130" max="5360" width="10.7109375" style="32"/>
    <col min="5361" max="5362" width="15.7109375" style="32" customWidth="1"/>
    <col min="5363" max="5365" width="14.7109375" style="32" customWidth="1"/>
    <col min="5366" max="5369" width="13.7109375" style="32" customWidth="1"/>
    <col min="5370" max="5373" width="15.7109375" style="32" customWidth="1"/>
    <col min="5374" max="5374" width="22.85546875" style="32" customWidth="1"/>
    <col min="5375" max="5375" width="20.7109375" style="32" customWidth="1"/>
    <col min="5376" max="5376" width="17.7109375" style="32" customWidth="1"/>
    <col min="5377" max="5385" width="14.7109375" style="32" customWidth="1"/>
    <col min="5386" max="5616" width="10.7109375" style="32"/>
    <col min="5617" max="5618" width="15.7109375" style="32" customWidth="1"/>
    <col min="5619" max="5621" width="14.7109375" style="32" customWidth="1"/>
    <col min="5622" max="5625" width="13.7109375" style="32" customWidth="1"/>
    <col min="5626" max="5629" width="15.7109375" style="32" customWidth="1"/>
    <col min="5630" max="5630" width="22.85546875" style="32" customWidth="1"/>
    <col min="5631" max="5631" width="20.7109375" style="32" customWidth="1"/>
    <col min="5632" max="5632" width="17.7109375" style="32" customWidth="1"/>
    <col min="5633" max="5641" width="14.7109375" style="32" customWidth="1"/>
    <col min="5642" max="5872" width="10.7109375" style="32"/>
    <col min="5873" max="5874" width="15.7109375" style="32" customWidth="1"/>
    <col min="5875" max="5877" width="14.7109375" style="32" customWidth="1"/>
    <col min="5878" max="5881" width="13.7109375" style="32" customWidth="1"/>
    <col min="5882" max="5885" width="15.7109375" style="32" customWidth="1"/>
    <col min="5886" max="5886" width="22.85546875" style="32" customWidth="1"/>
    <col min="5887" max="5887" width="20.7109375" style="32" customWidth="1"/>
    <col min="5888" max="5888" width="17.7109375" style="32" customWidth="1"/>
    <col min="5889" max="5897" width="14.7109375" style="32" customWidth="1"/>
    <col min="5898" max="6128" width="10.7109375" style="32"/>
    <col min="6129" max="6130" width="15.7109375" style="32" customWidth="1"/>
    <col min="6131" max="6133" width="14.7109375" style="32" customWidth="1"/>
    <col min="6134" max="6137" width="13.7109375" style="32" customWidth="1"/>
    <col min="6138" max="6141" width="15.7109375" style="32" customWidth="1"/>
    <col min="6142" max="6142" width="22.85546875" style="32" customWidth="1"/>
    <col min="6143" max="6143" width="20.7109375" style="32" customWidth="1"/>
    <col min="6144" max="6144" width="17.7109375" style="32" customWidth="1"/>
    <col min="6145" max="6153" width="14.7109375" style="32" customWidth="1"/>
    <col min="6154" max="6384" width="10.7109375" style="32"/>
    <col min="6385" max="6386" width="15.7109375" style="32" customWidth="1"/>
    <col min="6387" max="6389" width="14.7109375" style="32" customWidth="1"/>
    <col min="6390" max="6393" width="13.7109375" style="32" customWidth="1"/>
    <col min="6394" max="6397" width="15.7109375" style="32" customWidth="1"/>
    <col min="6398" max="6398" width="22.85546875" style="32" customWidth="1"/>
    <col min="6399" max="6399" width="20.7109375" style="32" customWidth="1"/>
    <col min="6400" max="6400" width="17.7109375" style="32" customWidth="1"/>
    <col min="6401" max="6409" width="14.7109375" style="32" customWidth="1"/>
    <col min="6410" max="6640" width="10.7109375" style="32"/>
    <col min="6641" max="6642" width="15.7109375" style="32" customWidth="1"/>
    <col min="6643" max="6645" width="14.7109375" style="32" customWidth="1"/>
    <col min="6646" max="6649" width="13.7109375" style="32" customWidth="1"/>
    <col min="6650" max="6653" width="15.7109375" style="32" customWidth="1"/>
    <col min="6654" max="6654" width="22.85546875" style="32" customWidth="1"/>
    <col min="6655" max="6655" width="20.7109375" style="32" customWidth="1"/>
    <col min="6656" max="6656" width="17.7109375" style="32" customWidth="1"/>
    <col min="6657" max="6665" width="14.7109375" style="32" customWidth="1"/>
    <col min="6666" max="6896" width="10.7109375" style="32"/>
    <col min="6897" max="6898" width="15.7109375" style="32" customWidth="1"/>
    <col min="6899" max="6901" width="14.7109375" style="32" customWidth="1"/>
    <col min="6902" max="6905" width="13.7109375" style="32" customWidth="1"/>
    <col min="6906" max="6909" width="15.7109375" style="32" customWidth="1"/>
    <col min="6910" max="6910" width="22.85546875" style="32" customWidth="1"/>
    <col min="6911" max="6911" width="20.7109375" style="32" customWidth="1"/>
    <col min="6912" max="6912" width="17.7109375" style="32" customWidth="1"/>
    <col min="6913" max="6921" width="14.7109375" style="32" customWidth="1"/>
    <col min="6922" max="7152" width="10.7109375" style="32"/>
    <col min="7153" max="7154" width="15.7109375" style="32" customWidth="1"/>
    <col min="7155" max="7157" width="14.7109375" style="32" customWidth="1"/>
    <col min="7158" max="7161" width="13.7109375" style="32" customWidth="1"/>
    <col min="7162" max="7165" width="15.7109375" style="32" customWidth="1"/>
    <col min="7166" max="7166" width="22.85546875" style="32" customWidth="1"/>
    <col min="7167" max="7167" width="20.7109375" style="32" customWidth="1"/>
    <col min="7168" max="7168" width="17.7109375" style="32" customWidth="1"/>
    <col min="7169" max="7177" width="14.7109375" style="32" customWidth="1"/>
    <col min="7178" max="7408" width="10.7109375" style="32"/>
    <col min="7409" max="7410" width="15.7109375" style="32" customWidth="1"/>
    <col min="7411" max="7413" width="14.7109375" style="32" customWidth="1"/>
    <col min="7414" max="7417" width="13.7109375" style="32" customWidth="1"/>
    <col min="7418" max="7421" width="15.7109375" style="32" customWidth="1"/>
    <col min="7422" max="7422" width="22.85546875" style="32" customWidth="1"/>
    <col min="7423" max="7423" width="20.7109375" style="32" customWidth="1"/>
    <col min="7424" max="7424" width="17.7109375" style="32" customWidth="1"/>
    <col min="7425" max="7433" width="14.7109375" style="32" customWidth="1"/>
    <col min="7434" max="7664" width="10.7109375" style="32"/>
    <col min="7665" max="7666" width="15.7109375" style="32" customWidth="1"/>
    <col min="7667" max="7669" width="14.7109375" style="32" customWidth="1"/>
    <col min="7670" max="7673" width="13.7109375" style="32" customWidth="1"/>
    <col min="7674" max="7677" width="15.7109375" style="32" customWidth="1"/>
    <col min="7678" max="7678" width="22.85546875" style="32" customWidth="1"/>
    <col min="7679" max="7679" width="20.7109375" style="32" customWidth="1"/>
    <col min="7680" max="7680" width="17.7109375" style="32" customWidth="1"/>
    <col min="7681" max="7689" width="14.7109375" style="32" customWidth="1"/>
    <col min="7690" max="7920" width="10.7109375" style="32"/>
    <col min="7921" max="7922" width="15.7109375" style="32" customWidth="1"/>
    <col min="7923" max="7925" width="14.7109375" style="32" customWidth="1"/>
    <col min="7926" max="7929" width="13.7109375" style="32" customWidth="1"/>
    <col min="7930" max="7933" width="15.7109375" style="32" customWidth="1"/>
    <col min="7934" max="7934" width="22.85546875" style="32" customWidth="1"/>
    <col min="7935" max="7935" width="20.7109375" style="32" customWidth="1"/>
    <col min="7936" max="7936" width="17.7109375" style="32" customWidth="1"/>
    <col min="7937" max="7945" width="14.7109375" style="32" customWidth="1"/>
    <col min="7946" max="8176" width="10.7109375" style="32"/>
    <col min="8177" max="8178" width="15.7109375" style="32" customWidth="1"/>
    <col min="8179" max="8181" width="14.7109375" style="32" customWidth="1"/>
    <col min="8182" max="8185" width="13.7109375" style="32" customWidth="1"/>
    <col min="8186" max="8189" width="15.7109375" style="32" customWidth="1"/>
    <col min="8190" max="8190" width="22.85546875" style="32" customWidth="1"/>
    <col min="8191" max="8191" width="20.7109375" style="32" customWidth="1"/>
    <col min="8192" max="8192" width="17.7109375" style="32" customWidth="1"/>
    <col min="8193" max="8201" width="14.7109375" style="32" customWidth="1"/>
    <col min="8202" max="8432" width="10.7109375" style="32"/>
    <col min="8433" max="8434" width="15.7109375" style="32" customWidth="1"/>
    <col min="8435" max="8437" width="14.7109375" style="32" customWidth="1"/>
    <col min="8438" max="8441" width="13.7109375" style="32" customWidth="1"/>
    <col min="8442" max="8445" width="15.7109375" style="32" customWidth="1"/>
    <col min="8446" max="8446" width="22.85546875" style="32" customWidth="1"/>
    <col min="8447" max="8447" width="20.7109375" style="32" customWidth="1"/>
    <col min="8448" max="8448" width="17.7109375" style="32" customWidth="1"/>
    <col min="8449" max="8457" width="14.7109375" style="32" customWidth="1"/>
    <col min="8458" max="8688" width="10.7109375" style="32"/>
    <col min="8689" max="8690" width="15.7109375" style="32" customWidth="1"/>
    <col min="8691" max="8693" width="14.7109375" style="32" customWidth="1"/>
    <col min="8694" max="8697" width="13.7109375" style="32" customWidth="1"/>
    <col min="8698" max="8701" width="15.7109375" style="32" customWidth="1"/>
    <col min="8702" max="8702" width="22.85546875" style="32" customWidth="1"/>
    <col min="8703" max="8703" width="20.7109375" style="32" customWidth="1"/>
    <col min="8704" max="8704" width="17.7109375" style="32" customWidth="1"/>
    <col min="8705" max="8713" width="14.7109375" style="32" customWidth="1"/>
    <col min="8714" max="8944" width="10.7109375" style="32"/>
    <col min="8945" max="8946" width="15.7109375" style="32" customWidth="1"/>
    <col min="8947" max="8949" width="14.7109375" style="32" customWidth="1"/>
    <col min="8950" max="8953" width="13.7109375" style="32" customWidth="1"/>
    <col min="8954" max="8957" width="15.7109375" style="32" customWidth="1"/>
    <col min="8958" max="8958" width="22.85546875" style="32" customWidth="1"/>
    <col min="8959" max="8959" width="20.7109375" style="32" customWidth="1"/>
    <col min="8960" max="8960" width="17.7109375" style="32" customWidth="1"/>
    <col min="8961" max="8969" width="14.7109375" style="32" customWidth="1"/>
    <col min="8970" max="9200" width="10.7109375" style="32"/>
    <col min="9201" max="9202" width="15.7109375" style="32" customWidth="1"/>
    <col min="9203" max="9205" width="14.7109375" style="32" customWidth="1"/>
    <col min="9206" max="9209" width="13.7109375" style="32" customWidth="1"/>
    <col min="9210" max="9213" width="15.7109375" style="32" customWidth="1"/>
    <col min="9214" max="9214" width="22.85546875" style="32" customWidth="1"/>
    <col min="9215" max="9215" width="20.7109375" style="32" customWidth="1"/>
    <col min="9216" max="9216" width="17.7109375" style="32" customWidth="1"/>
    <col min="9217" max="9225" width="14.7109375" style="32" customWidth="1"/>
    <col min="9226" max="9456" width="10.7109375" style="32"/>
    <col min="9457" max="9458" width="15.7109375" style="32" customWidth="1"/>
    <col min="9459" max="9461" width="14.7109375" style="32" customWidth="1"/>
    <col min="9462" max="9465" width="13.7109375" style="32" customWidth="1"/>
    <col min="9466" max="9469" width="15.7109375" style="32" customWidth="1"/>
    <col min="9470" max="9470" width="22.85546875" style="32" customWidth="1"/>
    <col min="9471" max="9471" width="20.7109375" style="32" customWidth="1"/>
    <col min="9472" max="9472" width="17.7109375" style="32" customWidth="1"/>
    <col min="9473" max="9481" width="14.7109375" style="32" customWidth="1"/>
    <col min="9482" max="9712" width="10.7109375" style="32"/>
    <col min="9713" max="9714" width="15.7109375" style="32" customWidth="1"/>
    <col min="9715" max="9717" width="14.7109375" style="32" customWidth="1"/>
    <col min="9718" max="9721" width="13.7109375" style="32" customWidth="1"/>
    <col min="9722" max="9725" width="15.7109375" style="32" customWidth="1"/>
    <col min="9726" max="9726" width="22.85546875" style="32" customWidth="1"/>
    <col min="9727" max="9727" width="20.7109375" style="32" customWidth="1"/>
    <col min="9728" max="9728" width="17.7109375" style="32" customWidth="1"/>
    <col min="9729" max="9737" width="14.7109375" style="32" customWidth="1"/>
    <col min="9738" max="9968" width="10.7109375" style="32"/>
    <col min="9969" max="9970" width="15.7109375" style="32" customWidth="1"/>
    <col min="9971" max="9973" width="14.7109375" style="32" customWidth="1"/>
    <col min="9974" max="9977" width="13.7109375" style="32" customWidth="1"/>
    <col min="9978" max="9981" width="15.7109375" style="32" customWidth="1"/>
    <col min="9982" max="9982" width="22.85546875" style="32" customWidth="1"/>
    <col min="9983" max="9983" width="20.7109375" style="32" customWidth="1"/>
    <col min="9984" max="9984" width="17.7109375" style="32" customWidth="1"/>
    <col min="9985" max="9993" width="14.7109375" style="32" customWidth="1"/>
    <col min="9994" max="10224" width="10.7109375" style="32"/>
    <col min="10225" max="10226" width="15.7109375" style="32" customWidth="1"/>
    <col min="10227" max="10229" width="14.7109375" style="32" customWidth="1"/>
    <col min="10230" max="10233" width="13.7109375" style="32" customWidth="1"/>
    <col min="10234" max="10237" width="15.7109375" style="32" customWidth="1"/>
    <col min="10238" max="10238" width="22.85546875" style="32" customWidth="1"/>
    <col min="10239" max="10239" width="20.7109375" style="32" customWidth="1"/>
    <col min="10240" max="10240" width="17.7109375" style="32" customWidth="1"/>
    <col min="10241" max="10249" width="14.7109375" style="32" customWidth="1"/>
    <col min="10250" max="10480" width="10.7109375" style="32"/>
    <col min="10481" max="10482" width="15.7109375" style="32" customWidth="1"/>
    <col min="10483" max="10485" width="14.7109375" style="32" customWidth="1"/>
    <col min="10486" max="10489" width="13.7109375" style="32" customWidth="1"/>
    <col min="10490" max="10493" width="15.7109375" style="32" customWidth="1"/>
    <col min="10494" max="10494" width="22.85546875" style="32" customWidth="1"/>
    <col min="10495" max="10495" width="20.7109375" style="32" customWidth="1"/>
    <col min="10496" max="10496" width="17.7109375" style="32" customWidth="1"/>
    <col min="10497" max="10505" width="14.7109375" style="32" customWidth="1"/>
    <col min="10506" max="10736" width="10.7109375" style="32"/>
    <col min="10737" max="10738" width="15.7109375" style="32" customWidth="1"/>
    <col min="10739" max="10741" width="14.7109375" style="32" customWidth="1"/>
    <col min="10742" max="10745" width="13.7109375" style="32" customWidth="1"/>
    <col min="10746" max="10749" width="15.7109375" style="32" customWidth="1"/>
    <col min="10750" max="10750" width="22.85546875" style="32" customWidth="1"/>
    <col min="10751" max="10751" width="20.7109375" style="32" customWidth="1"/>
    <col min="10752" max="10752" width="17.7109375" style="32" customWidth="1"/>
    <col min="10753" max="10761" width="14.7109375" style="32" customWidth="1"/>
    <col min="10762" max="10992" width="10.7109375" style="32"/>
    <col min="10993" max="10994" width="15.7109375" style="32" customWidth="1"/>
    <col min="10995" max="10997" width="14.7109375" style="32" customWidth="1"/>
    <col min="10998" max="11001" width="13.7109375" style="32" customWidth="1"/>
    <col min="11002" max="11005" width="15.7109375" style="32" customWidth="1"/>
    <col min="11006" max="11006" width="22.85546875" style="32" customWidth="1"/>
    <col min="11007" max="11007" width="20.7109375" style="32" customWidth="1"/>
    <col min="11008" max="11008" width="17.7109375" style="32" customWidth="1"/>
    <col min="11009" max="11017" width="14.7109375" style="32" customWidth="1"/>
    <col min="11018" max="11248" width="10.7109375" style="32"/>
    <col min="11249" max="11250" width="15.7109375" style="32" customWidth="1"/>
    <col min="11251" max="11253" width="14.7109375" style="32" customWidth="1"/>
    <col min="11254" max="11257" width="13.7109375" style="32" customWidth="1"/>
    <col min="11258" max="11261" width="15.7109375" style="32" customWidth="1"/>
    <col min="11262" max="11262" width="22.85546875" style="32" customWidth="1"/>
    <col min="11263" max="11263" width="20.7109375" style="32" customWidth="1"/>
    <col min="11264" max="11264" width="17.7109375" style="32" customWidth="1"/>
    <col min="11265" max="11273" width="14.7109375" style="32" customWidth="1"/>
    <col min="11274" max="11504" width="10.7109375" style="32"/>
    <col min="11505" max="11506" width="15.7109375" style="32" customWidth="1"/>
    <col min="11507" max="11509" width="14.7109375" style="32" customWidth="1"/>
    <col min="11510" max="11513" width="13.7109375" style="32" customWidth="1"/>
    <col min="11514" max="11517" width="15.7109375" style="32" customWidth="1"/>
    <col min="11518" max="11518" width="22.85546875" style="32" customWidth="1"/>
    <col min="11519" max="11519" width="20.7109375" style="32" customWidth="1"/>
    <col min="11520" max="11520" width="17.7109375" style="32" customWidth="1"/>
    <col min="11521" max="11529" width="14.7109375" style="32" customWidth="1"/>
    <col min="11530" max="11760" width="10.7109375" style="32"/>
    <col min="11761" max="11762" width="15.7109375" style="32" customWidth="1"/>
    <col min="11763" max="11765" width="14.7109375" style="32" customWidth="1"/>
    <col min="11766" max="11769" width="13.7109375" style="32" customWidth="1"/>
    <col min="11770" max="11773" width="15.7109375" style="32" customWidth="1"/>
    <col min="11774" max="11774" width="22.85546875" style="32" customWidth="1"/>
    <col min="11775" max="11775" width="20.7109375" style="32" customWidth="1"/>
    <col min="11776" max="11776" width="17.7109375" style="32" customWidth="1"/>
    <col min="11777" max="11785" width="14.7109375" style="32" customWidth="1"/>
    <col min="11786" max="12016" width="10.7109375" style="32"/>
    <col min="12017" max="12018" width="15.7109375" style="32" customWidth="1"/>
    <col min="12019" max="12021" width="14.7109375" style="32" customWidth="1"/>
    <col min="12022" max="12025" width="13.7109375" style="32" customWidth="1"/>
    <col min="12026" max="12029" width="15.7109375" style="32" customWidth="1"/>
    <col min="12030" max="12030" width="22.85546875" style="32" customWidth="1"/>
    <col min="12031" max="12031" width="20.7109375" style="32" customWidth="1"/>
    <col min="12032" max="12032" width="17.7109375" style="32" customWidth="1"/>
    <col min="12033" max="12041" width="14.7109375" style="32" customWidth="1"/>
    <col min="12042" max="12272" width="10.7109375" style="32"/>
    <col min="12273" max="12274" width="15.7109375" style="32" customWidth="1"/>
    <col min="12275" max="12277" width="14.7109375" style="32" customWidth="1"/>
    <col min="12278" max="12281" width="13.7109375" style="32" customWidth="1"/>
    <col min="12282" max="12285" width="15.7109375" style="32" customWidth="1"/>
    <col min="12286" max="12286" width="22.85546875" style="32" customWidth="1"/>
    <col min="12287" max="12287" width="20.7109375" style="32" customWidth="1"/>
    <col min="12288" max="12288" width="17.7109375" style="32" customWidth="1"/>
    <col min="12289" max="12297" width="14.7109375" style="32" customWidth="1"/>
    <col min="12298" max="12528" width="10.7109375" style="32"/>
    <col min="12529" max="12530" width="15.7109375" style="32" customWidth="1"/>
    <col min="12531" max="12533" width="14.7109375" style="32" customWidth="1"/>
    <col min="12534" max="12537" width="13.7109375" style="32" customWidth="1"/>
    <col min="12538" max="12541" width="15.7109375" style="32" customWidth="1"/>
    <col min="12542" max="12542" width="22.85546875" style="32" customWidth="1"/>
    <col min="12543" max="12543" width="20.7109375" style="32" customWidth="1"/>
    <col min="12544" max="12544" width="17.7109375" style="32" customWidth="1"/>
    <col min="12545" max="12553" width="14.7109375" style="32" customWidth="1"/>
    <col min="12554" max="12784" width="10.7109375" style="32"/>
    <col min="12785" max="12786" width="15.7109375" style="32" customWidth="1"/>
    <col min="12787" max="12789" width="14.7109375" style="32" customWidth="1"/>
    <col min="12790" max="12793" width="13.7109375" style="32" customWidth="1"/>
    <col min="12794" max="12797" width="15.7109375" style="32" customWidth="1"/>
    <col min="12798" max="12798" width="22.85546875" style="32" customWidth="1"/>
    <col min="12799" max="12799" width="20.7109375" style="32" customWidth="1"/>
    <col min="12800" max="12800" width="17.7109375" style="32" customWidth="1"/>
    <col min="12801" max="12809" width="14.7109375" style="32" customWidth="1"/>
    <col min="12810" max="13040" width="10.7109375" style="32"/>
    <col min="13041" max="13042" width="15.7109375" style="32" customWidth="1"/>
    <col min="13043" max="13045" width="14.7109375" style="32" customWidth="1"/>
    <col min="13046" max="13049" width="13.7109375" style="32" customWidth="1"/>
    <col min="13050" max="13053" width="15.7109375" style="32" customWidth="1"/>
    <col min="13054" max="13054" width="22.85546875" style="32" customWidth="1"/>
    <col min="13055" max="13055" width="20.7109375" style="32" customWidth="1"/>
    <col min="13056" max="13056" width="17.7109375" style="32" customWidth="1"/>
    <col min="13057" max="13065" width="14.7109375" style="32" customWidth="1"/>
    <col min="13066" max="13296" width="10.7109375" style="32"/>
    <col min="13297" max="13298" width="15.7109375" style="32" customWidth="1"/>
    <col min="13299" max="13301" width="14.7109375" style="32" customWidth="1"/>
    <col min="13302" max="13305" width="13.7109375" style="32" customWidth="1"/>
    <col min="13306" max="13309" width="15.7109375" style="32" customWidth="1"/>
    <col min="13310" max="13310" width="22.85546875" style="32" customWidth="1"/>
    <col min="13311" max="13311" width="20.7109375" style="32" customWidth="1"/>
    <col min="13312" max="13312" width="17.7109375" style="32" customWidth="1"/>
    <col min="13313" max="13321" width="14.7109375" style="32" customWidth="1"/>
    <col min="13322" max="13552" width="10.7109375" style="32"/>
    <col min="13553" max="13554" width="15.7109375" style="32" customWidth="1"/>
    <col min="13555" max="13557" width="14.7109375" style="32" customWidth="1"/>
    <col min="13558" max="13561" width="13.7109375" style="32" customWidth="1"/>
    <col min="13562" max="13565" width="15.7109375" style="32" customWidth="1"/>
    <col min="13566" max="13566" width="22.85546875" style="32" customWidth="1"/>
    <col min="13567" max="13567" width="20.7109375" style="32" customWidth="1"/>
    <col min="13568" max="13568" width="17.7109375" style="32" customWidth="1"/>
    <col min="13569" max="13577" width="14.7109375" style="32" customWidth="1"/>
    <col min="13578" max="13808" width="10.7109375" style="32"/>
    <col min="13809" max="13810" width="15.7109375" style="32" customWidth="1"/>
    <col min="13811" max="13813" width="14.7109375" style="32" customWidth="1"/>
    <col min="13814" max="13817" width="13.7109375" style="32" customWidth="1"/>
    <col min="13818" max="13821" width="15.7109375" style="32" customWidth="1"/>
    <col min="13822" max="13822" width="22.85546875" style="32" customWidth="1"/>
    <col min="13823" max="13823" width="20.7109375" style="32" customWidth="1"/>
    <col min="13824" max="13824" width="17.7109375" style="32" customWidth="1"/>
    <col min="13825" max="13833" width="14.7109375" style="32" customWidth="1"/>
    <col min="13834" max="14064" width="10.7109375" style="32"/>
    <col min="14065" max="14066" width="15.7109375" style="32" customWidth="1"/>
    <col min="14067" max="14069" width="14.7109375" style="32" customWidth="1"/>
    <col min="14070" max="14073" width="13.7109375" style="32" customWidth="1"/>
    <col min="14074" max="14077" width="15.7109375" style="32" customWidth="1"/>
    <col min="14078" max="14078" width="22.85546875" style="32" customWidth="1"/>
    <col min="14079" max="14079" width="20.7109375" style="32" customWidth="1"/>
    <col min="14080" max="14080" width="17.7109375" style="32" customWidth="1"/>
    <col min="14081" max="14089" width="14.7109375" style="32" customWidth="1"/>
    <col min="14090" max="14320" width="10.7109375" style="32"/>
    <col min="14321" max="14322" width="15.7109375" style="32" customWidth="1"/>
    <col min="14323" max="14325" width="14.7109375" style="32" customWidth="1"/>
    <col min="14326" max="14329" width="13.7109375" style="32" customWidth="1"/>
    <col min="14330" max="14333" width="15.7109375" style="32" customWidth="1"/>
    <col min="14334" max="14334" width="22.85546875" style="32" customWidth="1"/>
    <col min="14335" max="14335" width="20.7109375" style="32" customWidth="1"/>
    <col min="14336" max="14336" width="17.7109375" style="32" customWidth="1"/>
    <col min="14337" max="14345" width="14.7109375" style="32" customWidth="1"/>
    <col min="14346" max="14576" width="10.7109375" style="32"/>
    <col min="14577" max="14578" width="15.7109375" style="32" customWidth="1"/>
    <col min="14579" max="14581" width="14.7109375" style="32" customWidth="1"/>
    <col min="14582" max="14585" width="13.7109375" style="32" customWidth="1"/>
    <col min="14586" max="14589" width="15.7109375" style="32" customWidth="1"/>
    <col min="14590" max="14590" width="22.85546875" style="32" customWidth="1"/>
    <col min="14591" max="14591" width="20.7109375" style="32" customWidth="1"/>
    <col min="14592" max="14592" width="17.7109375" style="32" customWidth="1"/>
    <col min="14593" max="14601" width="14.7109375" style="32" customWidth="1"/>
    <col min="14602" max="14832" width="10.7109375" style="32"/>
    <col min="14833" max="14834" width="15.7109375" style="32" customWidth="1"/>
    <col min="14835" max="14837" width="14.7109375" style="32" customWidth="1"/>
    <col min="14838" max="14841" width="13.7109375" style="32" customWidth="1"/>
    <col min="14842" max="14845" width="15.7109375" style="32" customWidth="1"/>
    <col min="14846" max="14846" width="22.85546875" style="32" customWidth="1"/>
    <col min="14847" max="14847" width="20.7109375" style="32" customWidth="1"/>
    <col min="14848" max="14848" width="17.7109375" style="32" customWidth="1"/>
    <col min="14849" max="14857" width="14.7109375" style="32" customWidth="1"/>
    <col min="14858" max="15088" width="10.7109375" style="32"/>
    <col min="15089" max="15090" width="15.7109375" style="32" customWidth="1"/>
    <col min="15091" max="15093" width="14.7109375" style="32" customWidth="1"/>
    <col min="15094" max="15097" width="13.7109375" style="32" customWidth="1"/>
    <col min="15098" max="15101" width="15.7109375" style="32" customWidth="1"/>
    <col min="15102" max="15102" width="22.85546875" style="32" customWidth="1"/>
    <col min="15103" max="15103" width="20.7109375" style="32" customWidth="1"/>
    <col min="15104" max="15104" width="17.7109375" style="32" customWidth="1"/>
    <col min="15105" max="15113" width="14.7109375" style="32" customWidth="1"/>
    <col min="15114" max="15344" width="10.7109375" style="32"/>
    <col min="15345" max="15346" width="15.7109375" style="32" customWidth="1"/>
    <col min="15347" max="15349" width="14.7109375" style="32" customWidth="1"/>
    <col min="15350" max="15353" width="13.7109375" style="32" customWidth="1"/>
    <col min="15354" max="15357" width="15.7109375" style="32" customWidth="1"/>
    <col min="15358" max="15358" width="22.85546875" style="32" customWidth="1"/>
    <col min="15359" max="15359" width="20.7109375" style="32" customWidth="1"/>
    <col min="15360" max="15360" width="17.7109375" style="32" customWidth="1"/>
    <col min="15361" max="15369" width="14.7109375" style="32" customWidth="1"/>
    <col min="15370" max="15600" width="10.7109375" style="32"/>
    <col min="15601" max="15602" width="15.7109375" style="32" customWidth="1"/>
    <col min="15603" max="15605" width="14.7109375" style="32" customWidth="1"/>
    <col min="15606" max="15609" width="13.7109375" style="32" customWidth="1"/>
    <col min="15610" max="15613" width="15.7109375" style="32" customWidth="1"/>
    <col min="15614" max="15614" width="22.85546875" style="32" customWidth="1"/>
    <col min="15615" max="15615" width="20.7109375" style="32" customWidth="1"/>
    <col min="15616" max="15616" width="17.7109375" style="32" customWidth="1"/>
    <col min="15617" max="15625" width="14.7109375" style="32" customWidth="1"/>
    <col min="15626" max="15856" width="10.7109375" style="32"/>
    <col min="15857" max="15858" width="15.7109375" style="32" customWidth="1"/>
    <col min="15859" max="15861" width="14.7109375" style="32" customWidth="1"/>
    <col min="15862" max="15865" width="13.7109375" style="32" customWidth="1"/>
    <col min="15866" max="15869" width="15.7109375" style="32" customWidth="1"/>
    <col min="15870" max="15870" width="22.85546875" style="32" customWidth="1"/>
    <col min="15871" max="15871" width="20.7109375" style="32" customWidth="1"/>
    <col min="15872" max="15872" width="17.7109375" style="32" customWidth="1"/>
    <col min="15873" max="15881" width="14.7109375" style="32" customWidth="1"/>
    <col min="15882" max="16112" width="10.7109375" style="32"/>
    <col min="16113" max="16114" width="15.7109375" style="32" customWidth="1"/>
    <col min="16115" max="16117" width="14.7109375" style="32" customWidth="1"/>
    <col min="16118" max="16121" width="13.7109375" style="32" customWidth="1"/>
    <col min="16122" max="16125" width="15.7109375" style="32" customWidth="1"/>
    <col min="16126" max="16126" width="22.85546875" style="32" customWidth="1"/>
    <col min="16127" max="16127" width="20.7109375" style="32" customWidth="1"/>
    <col min="16128" max="16128" width="17.7109375" style="32" customWidth="1"/>
    <col min="16129" max="16137" width="14.7109375" style="32" customWidth="1"/>
    <col min="16138" max="16384" width="10.7109375" style="32"/>
  </cols>
  <sheetData>
    <row r="1" spans="1:27" ht="25.5" customHeight="1" x14ac:dyDescent="0.25">
      <c r="Z1" s="105"/>
      <c r="AA1" s="103" t="s">
        <v>61</v>
      </c>
    </row>
    <row r="2" spans="1:27" s="10" customFormat="1" ht="18.75" customHeight="1" x14ac:dyDescent="0.2">
      <c r="E2" s="16"/>
      <c r="Q2" s="14"/>
      <c r="R2" s="14"/>
      <c r="Z2" s="106"/>
      <c r="AA2" s="104" t="s">
        <v>9</v>
      </c>
    </row>
    <row r="3" spans="1:27" s="10" customFormat="1" ht="18.75" customHeight="1" x14ac:dyDescent="0.2">
      <c r="E3" s="16"/>
      <c r="Q3" s="14"/>
      <c r="R3" s="14"/>
      <c r="Z3" s="106"/>
      <c r="AA3" s="104" t="s">
        <v>60</v>
      </c>
    </row>
    <row r="4" spans="1:27" s="10" customFormat="1" x14ac:dyDescent="0.2">
      <c r="E4" s="15"/>
      <c r="Q4" s="14"/>
      <c r="R4" s="14"/>
    </row>
    <row r="5" spans="1:27" s="10" customFormat="1" x14ac:dyDescent="0.2">
      <c r="A5" s="272" t="str">
        <f>'1. паспорт местоположение'!A5:C5</f>
        <v>Год раскрытия информации: 2025 год</v>
      </c>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row>
    <row r="6" spans="1:27" s="10" customFormat="1" x14ac:dyDescent="0.2">
      <c r="A6" s="97"/>
      <c r="B6" s="97"/>
      <c r="C6" s="97"/>
      <c r="D6" s="97"/>
      <c r="E6" s="97"/>
      <c r="F6" s="97"/>
      <c r="G6" s="97"/>
      <c r="H6" s="97"/>
      <c r="I6" s="97"/>
      <c r="J6" s="97"/>
      <c r="K6" s="97"/>
      <c r="L6" s="97"/>
      <c r="M6" s="97"/>
      <c r="N6" s="97"/>
      <c r="O6" s="97"/>
      <c r="P6" s="97"/>
      <c r="Q6" s="97"/>
      <c r="R6" s="97"/>
      <c r="S6" s="97"/>
      <c r="T6" s="97"/>
    </row>
    <row r="7" spans="1:27" s="10" customFormat="1" ht="18.75" x14ac:dyDescent="0.2">
      <c r="E7" s="280" t="s">
        <v>8</v>
      </c>
      <c r="F7" s="280"/>
      <c r="G7" s="280"/>
      <c r="H7" s="280"/>
      <c r="I7" s="280"/>
      <c r="J7" s="280"/>
      <c r="K7" s="280"/>
      <c r="L7" s="280"/>
      <c r="M7" s="280"/>
      <c r="N7" s="280"/>
      <c r="O7" s="280"/>
      <c r="P7" s="280"/>
      <c r="Q7" s="280"/>
      <c r="R7" s="280"/>
      <c r="S7" s="280"/>
      <c r="T7" s="280"/>
      <c r="U7" s="280"/>
      <c r="V7" s="280"/>
      <c r="W7" s="280"/>
      <c r="X7" s="280"/>
      <c r="Y7" s="280"/>
    </row>
    <row r="8" spans="1:27" s="10" customFormat="1" ht="18.75" x14ac:dyDescent="0.2">
      <c r="E8" s="12"/>
      <c r="F8" s="12"/>
      <c r="G8" s="12"/>
      <c r="H8" s="12"/>
      <c r="I8" s="12"/>
      <c r="J8" s="12"/>
      <c r="K8" s="12"/>
      <c r="L8" s="12"/>
      <c r="M8" s="12"/>
      <c r="N8" s="12"/>
      <c r="O8" s="12"/>
      <c r="P8" s="12"/>
      <c r="Q8" s="12"/>
      <c r="R8" s="12"/>
      <c r="S8" s="11"/>
      <c r="T8" s="11"/>
      <c r="U8" s="11"/>
      <c r="V8" s="11"/>
      <c r="W8" s="11"/>
    </row>
    <row r="9" spans="1:27" s="10" customFormat="1" ht="18.75" customHeight="1" x14ac:dyDescent="0.2">
      <c r="E9" s="281" t="str">
        <f>'1. паспорт местоположение'!A8</f>
        <v>ООО ХК "СДС-Энерго"</v>
      </c>
      <c r="F9" s="281"/>
      <c r="G9" s="281"/>
      <c r="H9" s="281"/>
      <c r="I9" s="281"/>
      <c r="J9" s="281"/>
      <c r="K9" s="281"/>
      <c r="L9" s="281"/>
      <c r="M9" s="281"/>
      <c r="N9" s="281"/>
      <c r="O9" s="281"/>
      <c r="P9" s="281"/>
      <c r="Q9" s="281"/>
      <c r="R9" s="281"/>
      <c r="S9" s="281"/>
      <c r="T9" s="281"/>
      <c r="U9" s="281"/>
      <c r="V9" s="281"/>
      <c r="W9" s="281"/>
      <c r="X9" s="281"/>
      <c r="Y9" s="281"/>
    </row>
    <row r="10" spans="1:27" s="10" customFormat="1" ht="18.75" customHeight="1" x14ac:dyDescent="0.2">
      <c r="E10" s="284" t="s">
        <v>7</v>
      </c>
      <c r="F10" s="284"/>
      <c r="G10" s="284"/>
      <c r="H10" s="284"/>
      <c r="I10" s="284"/>
      <c r="J10" s="284"/>
      <c r="K10" s="284"/>
      <c r="L10" s="284"/>
      <c r="M10" s="284"/>
      <c r="N10" s="284"/>
      <c r="O10" s="284"/>
      <c r="P10" s="284"/>
      <c r="Q10" s="284"/>
      <c r="R10" s="284"/>
      <c r="S10" s="284"/>
      <c r="T10" s="284"/>
      <c r="U10" s="284"/>
      <c r="V10" s="284"/>
      <c r="W10" s="284"/>
      <c r="X10" s="284"/>
      <c r="Y10" s="284"/>
    </row>
    <row r="11" spans="1:27" s="10" customFormat="1" ht="18.75" x14ac:dyDescent="0.2">
      <c r="E11" s="12"/>
      <c r="F11" s="12"/>
      <c r="G11" s="12"/>
      <c r="H11" s="12"/>
      <c r="I11" s="12"/>
      <c r="J11" s="12"/>
      <c r="K11" s="12"/>
      <c r="L11" s="12"/>
      <c r="M11" s="12"/>
      <c r="N11" s="12"/>
      <c r="O11" s="12"/>
      <c r="P11" s="12"/>
      <c r="Q11" s="12"/>
      <c r="R11" s="12"/>
      <c r="S11" s="11"/>
      <c r="T11" s="11"/>
      <c r="U11" s="11"/>
      <c r="V11" s="11"/>
      <c r="W11" s="11"/>
    </row>
    <row r="12" spans="1:27" s="10" customFormat="1" ht="18.75" customHeight="1" x14ac:dyDescent="0.2">
      <c r="E12" s="281" t="str">
        <f>'1. паспорт местоположение'!A10</f>
        <v>O_1.2.1.1.2</v>
      </c>
      <c r="F12" s="281"/>
      <c r="G12" s="281"/>
      <c r="H12" s="281"/>
      <c r="I12" s="281"/>
      <c r="J12" s="281"/>
      <c r="K12" s="281"/>
      <c r="L12" s="281"/>
      <c r="M12" s="281"/>
      <c r="N12" s="281"/>
      <c r="O12" s="281"/>
      <c r="P12" s="281"/>
      <c r="Q12" s="281"/>
      <c r="R12" s="281"/>
      <c r="S12" s="281"/>
      <c r="T12" s="281"/>
      <c r="U12" s="281"/>
      <c r="V12" s="281"/>
      <c r="W12" s="281"/>
      <c r="X12" s="281"/>
      <c r="Y12" s="281"/>
    </row>
    <row r="13" spans="1:27" s="10" customFormat="1" ht="18.75" customHeight="1" x14ac:dyDescent="0.2">
      <c r="E13" s="284" t="s">
        <v>6</v>
      </c>
      <c r="F13" s="284"/>
      <c r="G13" s="284"/>
      <c r="H13" s="284"/>
      <c r="I13" s="284"/>
      <c r="J13" s="284"/>
      <c r="K13" s="284"/>
      <c r="L13" s="284"/>
      <c r="M13" s="284"/>
      <c r="N13" s="284"/>
      <c r="O13" s="284"/>
      <c r="P13" s="284"/>
      <c r="Q13" s="284"/>
      <c r="R13" s="284"/>
      <c r="S13" s="284"/>
      <c r="T13" s="284"/>
      <c r="U13" s="284"/>
      <c r="V13" s="284"/>
      <c r="W13" s="284"/>
      <c r="X13" s="284"/>
      <c r="Y13" s="284"/>
    </row>
    <row r="14" spans="1:27" s="7" customFormat="1" ht="15.75" customHeight="1" x14ac:dyDescent="0.2">
      <c r="E14" s="8"/>
      <c r="F14" s="8"/>
      <c r="G14" s="8"/>
      <c r="H14" s="8"/>
      <c r="I14" s="8"/>
      <c r="J14" s="8"/>
      <c r="K14" s="8"/>
      <c r="L14" s="8"/>
      <c r="M14" s="8"/>
      <c r="N14" s="8"/>
      <c r="O14" s="8"/>
      <c r="P14" s="8"/>
      <c r="Q14" s="8"/>
      <c r="R14" s="8"/>
      <c r="S14" s="8"/>
      <c r="T14" s="8"/>
      <c r="U14" s="8"/>
      <c r="V14" s="8"/>
      <c r="W14" s="8"/>
    </row>
    <row r="15" spans="1:27" s="2" customFormat="1" ht="12" x14ac:dyDescent="0.2">
      <c r="E15" s="281" t="str">
        <f>'1. паспорт местоположение'!A12</f>
        <v>Реконструкция РУ-6 кВ, РЗА  ПС 35/6 кВ № 41 с установкой блок-модулей 1, 2 сек.6 кВ с ОПУ (ПИР - 2016 г., СМР, ввод - 2025 г.)</v>
      </c>
      <c r="F15" s="281"/>
      <c r="G15" s="281"/>
      <c r="H15" s="281"/>
      <c r="I15" s="281"/>
      <c r="J15" s="281"/>
      <c r="K15" s="281"/>
      <c r="L15" s="281"/>
      <c r="M15" s="281"/>
      <c r="N15" s="281"/>
      <c r="O15" s="281"/>
      <c r="P15" s="281"/>
      <c r="Q15" s="281"/>
      <c r="R15" s="281"/>
      <c r="S15" s="281"/>
      <c r="T15" s="281"/>
      <c r="U15" s="281"/>
      <c r="V15" s="281"/>
      <c r="W15" s="281"/>
      <c r="X15" s="281"/>
      <c r="Y15" s="281"/>
    </row>
    <row r="16" spans="1:27" s="2" customFormat="1" ht="15" customHeight="1" x14ac:dyDescent="0.2">
      <c r="E16" s="284" t="s">
        <v>5</v>
      </c>
      <c r="F16" s="284"/>
      <c r="G16" s="284"/>
      <c r="H16" s="284"/>
      <c r="I16" s="284"/>
      <c r="J16" s="284"/>
      <c r="K16" s="284"/>
      <c r="L16" s="284"/>
      <c r="M16" s="284"/>
      <c r="N16" s="284"/>
      <c r="O16" s="284"/>
      <c r="P16" s="284"/>
      <c r="Q16" s="284"/>
      <c r="R16" s="284"/>
      <c r="S16" s="284"/>
      <c r="T16" s="284"/>
      <c r="U16" s="284"/>
      <c r="V16" s="284"/>
      <c r="W16" s="284"/>
      <c r="X16" s="284"/>
      <c r="Y16" s="284"/>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303"/>
      <c r="F18" s="303"/>
      <c r="G18" s="303"/>
      <c r="H18" s="303"/>
      <c r="I18" s="303"/>
      <c r="J18" s="303"/>
      <c r="K18" s="303"/>
      <c r="L18" s="303"/>
      <c r="M18" s="303"/>
      <c r="N18" s="303"/>
      <c r="O18" s="303"/>
      <c r="P18" s="303"/>
      <c r="Q18" s="303"/>
      <c r="R18" s="303"/>
      <c r="S18" s="303"/>
      <c r="T18" s="303"/>
      <c r="U18" s="303"/>
      <c r="V18" s="303"/>
      <c r="W18" s="303"/>
      <c r="X18" s="303"/>
      <c r="Y18" s="303"/>
    </row>
    <row r="19" spans="1:27" ht="25.5" customHeight="1" x14ac:dyDescent="0.25">
      <c r="A19" s="303" t="s">
        <v>425</v>
      </c>
      <c r="B19" s="303"/>
      <c r="C19" s="303"/>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row>
    <row r="20" spans="1:27" s="36" customFormat="1" ht="21" customHeight="1" x14ac:dyDescent="0.25"/>
    <row r="21" spans="1:27" ht="45.75" customHeight="1" x14ac:dyDescent="0.25">
      <c r="A21" s="305" t="s">
        <v>4</v>
      </c>
      <c r="B21" s="308" t="s">
        <v>432</v>
      </c>
      <c r="C21" s="309"/>
      <c r="D21" s="308" t="s">
        <v>434</v>
      </c>
      <c r="E21" s="309"/>
      <c r="F21" s="299" t="s">
        <v>86</v>
      </c>
      <c r="G21" s="301"/>
      <c r="H21" s="301"/>
      <c r="I21" s="300"/>
      <c r="J21" s="305" t="s">
        <v>435</v>
      </c>
      <c r="K21" s="308" t="s">
        <v>436</v>
      </c>
      <c r="L21" s="309"/>
      <c r="M21" s="308" t="s">
        <v>437</v>
      </c>
      <c r="N21" s="309"/>
      <c r="O21" s="308" t="s">
        <v>424</v>
      </c>
      <c r="P21" s="309"/>
      <c r="Q21" s="308" t="s">
        <v>109</v>
      </c>
      <c r="R21" s="309"/>
      <c r="S21" s="305" t="s">
        <v>108</v>
      </c>
      <c r="T21" s="305" t="s">
        <v>438</v>
      </c>
      <c r="U21" s="305" t="s">
        <v>433</v>
      </c>
      <c r="V21" s="308" t="s">
        <v>107</v>
      </c>
      <c r="W21" s="309"/>
      <c r="X21" s="299" t="s">
        <v>99</v>
      </c>
      <c r="Y21" s="301"/>
      <c r="Z21" s="299" t="s">
        <v>98</v>
      </c>
      <c r="AA21" s="301"/>
    </row>
    <row r="22" spans="1:27" ht="216" customHeight="1" x14ac:dyDescent="0.25">
      <c r="A22" s="306"/>
      <c r="B22" s="310"/>
      <c r="C22" s="311"/>
      <c r="D22" s="310"/>
      <c r="E22" s="311"/>
      <c r="F22" s="299" t="s">
        <v>106</v>
      </c>
      <c r="G22" s="300"/>
      <c r="H22" s="299" t="s">
        <v>105</v>
      </c>
      <c r="I22" s="300"/>
      <c r="J22" s="307"/>
      <c r="K22" s="310"/>
      <c r="L22" s="311"/>
      <c r="M22" s="310"/>
      <c r="N22" s="311"/>
      <c r="O22" s="310"/>
      <c r="P22" s="311"/>
      <c r="Q22" s="310"/>
      <c r="R22" s="311"/>
      <c r="S22" s="307"/>
      <c r="T22" s="307"/>
      <c r="U22" s="307"/>
      <c r="V22" s="310"/>
      <c r="W22" s="311"/>
      <c r="X22" s="54" t="s">
        <v>97</v>
      </c>
      <c r="Y22" s="54" t="s">
        <v>422</v>
      </c>
      <c r="Z22" s="54" t="s">
        <v>96</v>
      </c>
      <c r="AA22" s="54" t="s">
        <v>95</v>
      </c>
    </row>
    <row r="23" spans="1:27" ht="60" customHeight="1" x14ac:dyDescent="0.25">
      <c r="A23" s="307"/>
      <c r="B23" s="92" t="s">
        <v>93</v>
      </c>
      <c r="C23" s="92" t="s">
        <v>94</v>
      </c>
      <c r="D23" s="55" t="s">
        <v>93</v>
      </c>
      <c r="E23" s="55" t="s">
        <v>94</v>
      </c>
      <c r="F23" s="55" t="s">
        <v>93</v>
      </c>
      <c r="G23" s="55" t="s">
        <v>94</v>
      </c>
      <c r="H23" s="55" t="s">
        <v>93</v>
      </c>
      <c r="I23" s="55" t="s">
        <v>94</v>
      </c>
      <c r="J23" s="55" t="s">
        <v>93</v>
      </c>
      <c r="K23" s="55" t="s">
        <v>93</v>
      </c>
      <c r="L23" s="55" t="s">
        <v>94</v>
      </c>
      <c r="M23" s="55" t="s">
        <v>93</v>
      </c>
      <c r="N23" s="55" t="s">
        <v>94</v>
      </c>
      <c r="O23" s="55" t="s">
        <v>93</v>
      </c>
      <c r="P23" s="55" t="s">
        <v>94</v>
      </c>
      <c r="Q23" s="55" t="s">
        <v>93</v>
      </c>
      <c r="R23" s="55" t="s">
        <v>94</v>
      </c>
      <c r="S23" s="55" t="s">
        <v>93</v>
      </c>
      <c r="T23" s="55" t="s">
        <v>93</v>
      </c>
      <c r="U23" s="55" t="s">
        <v>93</v>
      </c>
      <c r="V23" s="55" t="s">
        <v>93</v>
      </c>
      <c r="W23" s="55" t="s">
        <v>94</v>
      </c>
      <c r="X23" s="55" t="s">
        <v>93</v>
      </c>
      <c r="Y23" s="55" t="s">
        <v>93</v>
      </c>
      <c r="Z23" s="54" t="s">
        <v>93</v>
      </c>
      <c r="AA23" s="54" t="s">
        <v>93</v>
      </c>
    </row>
    <row r="24" spans="1:27" x14ac:dyDescent="0.25">
      <c r="A24" s="59">
        <v>1</v>
      </c>
      <c r="B24" s="59">
        <v>2</v>
      </c>
      <c r="C24" s="59">
        <v>3</v>
      </c>
      <c r="D24" s="59">
        <v>4</v>
      </c>
      <c r="E24" s="59">
        <v>5</v>
      </c>
      <c r="F24" s="59">
        <v>6</v>
      </c>
      <c r="G24" s="59">
        <v>7</v>
      </c>
      <c r="H24" s="59">
        <v>8</v>
      </c>
      <c r="I24" s="59">
        <v>9</v>
      </c>
      <c r="J24" s="59">
        <v>10</v>
      </c>
      <c r="K24" s="59">
        <v>11</v>
      </c>
      <c r="L24" s="59">
        <v>12</v>
      </c>
      <c r="M24" s="59">
        <v>13</v>
      </c>
      <c r="N24" s="59">
        <v>14</v>
      </c>
      <c r="O24" s="59">
        <v>15</v>
      </c>
      <c r="P24" s="59">
        <v>16</v>
      </c>
      <c r="Q24" s="59">
        <v>19</v>
      </c>
      <c r="R24" s="59">
        <v>20</v>
      </c>
      <c r="S24" s="59">
        <v>21</v>
      </c>
      <c r="T24" s="59">
        <v>22</v>
      </c>
      <c r="U24" s="59">
        <v>23</v>
      </c>
      <c r="V24" s="59">
        <v>24</v>
      </c>
      <c r="W24" s="59">
        <v>25</v>
      </c>
      <c r="X24" s="59">
        <v>26</v>
      </c>
      <c r="Y24" s="59">
        <v>27</v>
      </c>
      <c r="Z24" s="59">
        <v>28</v>
      </c>
      <c r="AA24" s="59">
        <v>29</v>
      </c>
    </row>
    <row r="25" spans="1:27" s="36" customFormat="1" ht="56.25" customHeight="1" x14ac:dyDescent="0.25">
      <c r="A25" s="153" t="s">
        <v>475</v>
      </c>
      <c r="B25" s="153" t="s">
        <v>475</v>
      </c>
      <c r="C25" s="153" t="s">
        <v>475</v>
      </c>
      <c r="D25" s="153" t="s">
        <v>475</v>
      </c>
      <c r="E25" s="153" t="s">
        <v>475</v>
      </c>
      <c r="F25" s="153" t="s">
        <v>475</v>
      </c>
      <c r="G25" s="153" t="s">
        <v>475</v>
      </c>
      <c r="H25" s="153" t="s">
        <v>475</v>
      </c>
      <c r="I25" s="153" t="s">
        <v>475</v>
      </c>
      <c r="J25" s="153" t="s">
        <v>475</v>
      </c>
      <c r="K25" s="153" t="s">
        <v>475</v>
      </c>
      <c r="L25" s="153" t="s">
        <v>475</v>
      </c>
      <c r="M25" s="153" t="s">
        <v>475</v>
      </c>
      <c r="N25" s="153" t="s">
        <v>475</v>
      </c>
      <c r="O25" s="153" t="s">
        <v>475</v>
      </c>
      <c r="P25" s="153" t="s">
        <v>475</v>
      </c>
      <c r="Q25" s="154" t="s">
        <v>475</v>
      </c>
      <c r="R25" s="154" t="s">
        <v>475</v>
      </c>
      <c r="S25" s="154" t="s">
        <v>475</v>
      </c>
      <c r="T25" s="154" t="s">
        <v>475</v>
      </c>
      <c r="U25" s="154" t="s">
        <v>475</v>
      </c>
      <c r="V25" s="154" t="s">
        <v>475</v>
      </c>
      <c r="W25" s="154" t="s">
        <v>475</v>
      </c>
      <c r="X25" s="154" t="s">
        <v>475</v>
      </c>
      <c r="Y25" s="154" t="s">
        <v>475</v>
      </c>
      <c r="Z25" s="154" t="s">
        <v>475</v>
      </c>
      <c r="AA25" s="154" t="s">
        <v>475</v>
      </c>
    </row>
    <row r="26" spans="1:27" ht="3" customHeight="1" x14ac:dyDescent="0.25">
      <c r="X26" s="56"/>
      <c r="Y26" s="57"/>
      <c r="Z26" s="33"/>
      <c r="AA26" s="33"/>
    </row>
    <row r="27" spans="1:27" s="34" customFormat="1" ht="12.75" x14ac:dyDescent="0.2">
      <c r="A27" s="35"/>
      <c r="B27" s="35"/>
      <c r="C27" s="35"/>
      <c r="E27" s="35"/>
      <c r="X27" s="58"/>
      <c r="Y27" s="58"/>
      <c r="Z27" s="58"/>
      <c r="AA27" s="58"/>
    </row>
    <row r="28" spans="1:27" s="34" customFormat="1" ht="12.75" x14ac:dyDescent="0.2">
      <c r="A28" s="35"/>
      <c r="B28" s="35"/>
      <c r="C28" s="35"/>
    </row>
  </sheetData>
  <mergeCells count="27">
    <mergeCell ref="A5:AA5"/>
    <mergeCell ref="E16:Y16"/>
    <mergeCell ref="E15:Y15"/>
    <mergeCell ref="E7:Y7"/>
    <mergeCell ref="E9:Y9"/>
    <mergeCell ref="E10:Y10"/>
    <mergeCell ref="E12:Y12"/>
    <mergeCell ref="E13:Y13"/>
    <mergeCell ref="Z21:AA21"/>
    <mergeCell ref="U21:U22"/>
    <mergeCell ref="A19:AA19"/>
    <mergeCell ref="O21:P22"/>
    <mergeCell ref="F22:G22"/>
    <mergeCell ref="H22:I22"/>
    <mergeCell ref="B21:C22"/>
    <mergeCell ref="E18:Y18"/>
    <mergeCell ref="A21:A23"/>
    <mergeCell ref="D21:E22"/>
    <mergeCell ref="F21:I21"/>
    <mergeCell ref="J21:J22"/>
    <mergeCell ref="K21:L22"/>
    <mergeCell ref="M21:N22"/>
    <mergeCell ref="Q21:R22"/>
    <mergeCell ref="S21:S22"/>
    <mergeCell ref="T21:T22"/>
    <mergeCell ref="X21:Y21"/>
    <mergeCell ref="V21:W22"/>
  </mergeCells>
  <pageMargins left="0.39370078740157483" right="0.39370078740157483" top="0.78740157480314965" bottom="0.39370078740157483" header="0" footer="0"/>
  <pageSetup paperSize="8" scale="86"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4" zoomScale="60" workbookViewId="0">
      <selection activeCell="C26" sqref="C26"/>
    </sheetView>
  </sheetViews>
  <sheetFormatPr defaultRowHeight="15" x14ac:dyDescent="0.25"/>
  <cols>
    <col min="1" max="1" width="6.140625" style="135" customWidth="1"/>
    <col min="2" max="2" width="53.5703125" style="135" customWidth="1"/>
    <col min="3" max="3" width="84.7109375" style="135" customWidth="1"/>
    <col min="4" max="4" width="14.42578125" style="135" customWidth="1"/>
    <col min="5" max="5" width="36.5703125" style="135" customWidth="1"/>
    <col min="6" max="6" width="20" style="135" customWidth="1"/>
    <col min="7" max="7" width="25.5703125" style="135" customWidth="1"/>
    <col min="8" max="8" width="16.42578125" style="135" customWidth="1"/>
    <col min="9" max="16384" width="9.140625" style="135"/>
  </cols>
  <sheetData>
    <row r="1" spans="1:29" s="14" customFormat="1" ht="18.75" hidden="1" customHeight="1" x14ac:dyDescent="0.2">
      <c r="A1" s="118"/>
      <c r="C1" s="137" t="s">
        <v>61</v>
      </c>
    </row>
    <row r="2" spans="1:29" s="14" customFormat="1" ht="18.75" hidden="1" customHeight="1" x14ac:dyDescent="0.3">
      <c r="A2" s="118"/>
      <c r="C2" s="122" t="s">
        <v>9</v>
      </c>
    </row>
    <row r="3" spans="1:29" s="14" customFormat="1" ht="18.75" hidden="1" x14ac:dyDescent="0.3">
      <c r="A3" s="121"/>
      <c r="C3" s="122" t="s">
        <v>60</v>
      </c>
    </row>
    <row r="4" spans="1:29" s="14" customFormat="1" ht="18.75" x14ac:dyDescent="0.3">
      <c r="A4" s="121"/>
      <c r="C4" s="122"/>
    </row>
    <row r="5" spans="1:29" s="14" customFormat="1" ht="15.75" x14ac:dyDescent="0.2">
      <c r="A5" s="272" t="str">
        <f>'1. паспорт местоположение'!A5:C5</f>
        <v>Год раскрытия информации: 2025 год</v>
      </c>
      <c r="B5" s="272"/>
      <c r="C5" s="272"/>
      <c r="D5" s="98"/>
      <c r="E5" s="98"/>
      <c r="F5" s="98"/>
      <c r="G5" s="98"/>
      <c r="H5" s="98"/>
      <c r="I5" s="98"/>
      <c r="J5" s="98"/>
      <c r="K5" s="98"/>
      <c r="L5" s="98"/>
      <c r="M5" s="98"/>
      <c r="N5" s="98"/>
      <c r="O5" s="98"/>
      <c r="P5" s="98"/>
      <c r="Q5" s="98"/>
      <c r="R5" s="98"/>
      <c r="S5" s="98"/>
      <c r="T5" s="98"/>
      <c r="U5" s="98"/>
      <c r="V5" s="98"/>
      <c r="W5" s="98"/>
      <c r="X5" s="98"/>
      <c r="Y5" s="98"/>
      <c r="Z5" s="98"/>
      <c r="AA5" s="98"/>
      <c r="AB5" s="98"/>
      <c r="AC5" s="98"/>
    </row>
    <row r="6" spans="1:29" s="14" customFormat="1" ht="17.25" customHeight="1" x14ac:dyDescent="0.3">
      <c r="A6" s="121"/>
      <c r="G6" s="122"/>
    </row>
    <row r="7" spans="1:29" s="14" customFormat="1" ht="18.75" x14ac:dyDescent="0.2">
      <c r="A7" s="276" t="s">
        <v>8</v>
      </c>
      <c r="B7" s="276"/>
      <c r="C7" s="276"/>
      <c r="D7" s="123"/>
      <c r="E7" s="123"/>
      <c r="F7" s="123"/>
      <c r="G7" s="123"/>
      <c r="H7" s="123"/>
      <c r="I7" s="123"/>
      <c r="J7" s="123"/>
      <c r="K7" s="123"/>
      <c r="L7" s="123"/>
      <c r="M7" s="123"/>
      <c r="N7" s="123"/>
      <c r="O7" s="123"/>
      <c r="P7" s="123"/>
      <c r="Q7" s="123"/>
      <c r="R7" s="123"/>
      <c r="S7" s="123"/>
      <c r="T7" s="123"/>
      <c r="U7" s="123"/>
    </row>
    <row r="8" spans="1:29" s="14" customFormat="1" ht="12.75" customHeight="1" x14ac:dyDescent="0.2">
      <c r="A8" s="276"/>
      <c r="B8" s="276"/>
      <c r="C8" s="276"/>
      <c r="D8" s="138"/>
      <c r="E8" s="138"/>
      <c r="F8" s="138"/>
      <c r="G8" s="138"/>
      <c r="H8" s="123"/>
      <c r="I8" s="123"/>
      <c r="J8" s="123"/>
      <c r="K8" s="123"/>
      <c r="L8" s="123"/>
      <c r="M8" s="123"/>
      <c r="N8" s="123"/>
      <c r="O8" s="123"/>
      <c r="P8" s="123"/>
      <c r="Q8" s="123"/>
      <c r="R8" s="123"/>
      <c r="S8" s="123"/>
      <c r="T8" s="123"/>
      <c r="U8" s="123"/>
    </row>
    <row r="9" spans="1:29" s="14" customFormat="1" ht="18.75" x14ac:dyDescent="0.2">
      <c r="A9" s="277" t="str">
        <f>'3.1. паспорт Техсостояние ПС'!A10:T10</f>
        <v>ООО ХК "СДС-Энерго"</v>
      </c>
      <c r="B9" s="277"/>
      <c r="C9" s="277"/>
      <c r="D9" s="124"/>
      <c r="E9" s="124"/>
      <c r="F9" s="124"/>
      <c r="G9" s="124"/>
      <c r="H9" s="123"/>
      <c r="I9" s="123"/>
      <c r="J9" s="123"/>
      <c r="K9" s="123"/>
      <c r="L9" s="123"/>
      <c r="M9" s="123"/>
      <c r="N9" s="123"/>
      <c r="O9" s="123"/>
      <c r="P9" s="123"/>
      <c r="Q9" s="123"/>
      <c r="R9" s="123"/>
      <c r="S9" s="123"/>
      <c r="T9" s="123"/>
      <c r="U9" s="123"/>
    </row>
    <row r="10" spans="1:29" s="14" customFormat="1" ht="18.75" x14ac:dyDescent="0.2">
      <c r="A10" s="273" t="s">
        <v>7</v>
      </c>
      <c r="B10" s="273"/>
      <c r="C10" s="273"/>
      <c r="D10" s="125"/>
      <c r="E10" s="125"/>
      <c r="F10" s="125"/>
      <c r="G10" s="125"/>
      <c r="H10" s="123"/>
      <c r="I10" s="123"/>
      <c r="J10" s="123"/>
      <c r="K10" s="123"/>
      <c r="L10" s="123"/>
      <c r="M10" s="123"/>
      <c r="N10" s="123"/>
      <c r="O10" s="123"/>
      <c r="P10" s="123"/>
      <c r="Q10" s="123"/>
      <c r="R10" s="123"/>
      <c r="S10" s="123"/>
      <c r="T10" s="123"/>
      <c r="U10" s="123"/>
    </row>
    <row r="11" spans="1:29" s="14" customFormat="1" ht="18.75" x14ac:dyDescent="0.2">
      <c r="A11" s="276"/>
      <c r="B11" s="276"/>
      <c r="C11" s="276"/>
      <c r="D11" s="138"/>
      <c r="E11" s="138"/>
      <c r="F11" s="138"/>
      <c r="G11" s="138"/>
      <c r="H11" s="123"/>
      <c r="I11" s="123"/>
      <c r="J11" s="123"/>
      <c r="K11" s="123"/>
      <c r="L11" s="123"/>
      <c r="M11" s="123"/>
      <c r="N11" s="123"/>
      <c r="O11" s="123"/>
      <c r="P11" s="123"/>
      <c r="Q11" s="123"/>
      <c r="R11" s="123"/>
      <c r="S11" s="123"/>
      <c r="T11" s="123"/>
      <c r="U11" s="123"/>
    </row>
    <row r="12" spans="1:29" s="14" customFormat="1" ht="18.75" x14ac:dyDescent="0.2">
      <c r="A12" s="314" t="str">
        <f>'3.1. паспорт Техсостояние ПС'!A13:T13</f>
        <v>O_1.2.1.1.2</v>
      </c>
      <c r="B12" s="314"/>
      <c r="C12" s="314"/>
      <c r="D12" s="124"/>
      <c r="E12" s="124"/>
      <c r="F12" s="124"/>
      <c r="G12" s="124"/>
      <c r="H12" s="123"/>
      <c r="I12" s="123"/>
      <c r="J12" s="123"/>
      <c r="K12" s="123"/>
      <c r="L12" s="123"/>
      <c r="M12" s="123"/>
      <c r="N12" s="123"/>
      <c r="O12" s="123"/>
      <c r="P12" s="123"/>
      <c r="Q12" s="123"/>
      <c r="R12" s="123"/>
      <c r="S12" s="123"/>
      <c r="T12" s="123"/>
      <c r="U12" s="123"/>
    </row>
    <row r="13" spans="1:29" s="14" customFormat="1" ht="18.75" x14ac:dyDescent="0.2">
      <c r="A13" s="273" t="s">
        <v>6</v>
      </c>
      <c r="B13" s="273"/>
      <c r="C13" s="273"/>
      <c r="D13" s="125"/>
      <c r="E13" s="125"/>
      <c r="F13" s="125"/>
      <c r="G13" s="125"/>
      <c r="H13" s="123"/>
      <c r="I13" s="123"/>
      <c r="J13" s="123"/>
      <c r="K13" s="123"/>
      <c r="L13" s="123"/>
      <c r="M13" s="123"/>
      <c r="N13" s="123"/>
      <c r="O13" s="123"/>
      <c r="P13" s="123"/>
      <c r="Q13" s="123"/>
      <c r="R13" s="123"/>
      <c r="S13" s="123"/>
      <c r="T13" s="123"/>
      <c r="U13" s="123"/>
    </row>
    <row r="14" spans="1:29" s="139" customFormat="1" ht="15.75" customHeight="1" x14ac:dyDescent="0.2">
      <c r="A14" s="285"/>
      <c r="B14" s="285"/>
      <c r="C14" s="285"/>
      <c r="D14" s="115"/>
      <c r="E14" s="115"/>
      <c r="F14" s="115"/>
      <c r="G14" s="115"/>
      <c r="H14" s="115"/>
      <c r="I14" s="115"/>
      <c r="J14" s="115"/>
      <c r="K14" s="115"/>
      <c r="L14" s="115"/>
      <c r="M14" s="115"/>
      <c r="N14" s="115"/>
      <c r="O14" s="115"/>
      <c r="P14" s="115"/>
      <c r="Q14" s="115"/>
      <c r="R14" s="115"/>
      <c r="S14" s="115"/>
      <c r="T14" s="115"/>
      <c r="U14" s="115"/>
    </row>
    <row r="15" spans="1:29" s="126" customFormat="1" ht="34.5" customHeight="1" x14ac:dyDescent="0.2">
      <c r="A15" s="312" t="str">
        <f>'3.1. паспорт Техсостояние ПС'!A16:T16</f>
        <v>Реконструкция РУ-6 кВ, РЗА  ПС 35/6 кВ № 41 с установкой блок-модулей 1, 2 сек.6 кВ с ОПУ (ПИР - 2016 г., СМР, ввод - 2025 г.)</v>
      </c>
      <c r="B15" s="312"/>
      <c r="C15" s="312"/>
      <c r="D15" s="124"/>
      <c r="E15" s="124"/>
      <c r="F15" s="124"/>
      <c r="G15" s="124"/>
      <c r="H15" s="124"/>
      <c r="I15" s="124"/>
      <c r="J15" s="124"/>
      <c r="K15" s="124"/>
      <c r="L15" s="124"/>
      <c r="M15" s="124"/>
      <c r="N15" s="124"/>
      <c r="O15" s="124"/>
      <c r="P15" s="124"/>
      <c r="Q15" s="124"/>
      <c r="R15" s="124"/>
      <c r="S15" s="124"/>
      <c r="T15" s="124"/>
      <c r="U15" s="124"/>
    </row>
    <row r="16" spans="1:29" s="126" customFormat="1" ht="15" customHeight="1" x14ac:dyDescent="0.2">
      <c r="A16" s="273" t="s">
        <v>5</v>
      </c>
      <c r="B16" s="273"/>
      <c r="C16" s="273"/>
      <c r="D16" s="125"/>
      <c r="E16" s="125"/>
      <c r="F16" s="125"/>
      <c r="G16" s="125"/>
      <c r="H16" s="125"/>
      <c r="I16" s="125"/>
      <c r="J16" s="125"/>
      <c r="K16" s="125"/>
      <c r="L16" s="125"/>
      <c r="M16" s="125"/>
      <c r="N16" s="125"/>
      <c r="O16" s="125"/>
      <c r="P16" s="125"/>
      <c r="Q16" s="125"/>
      <c r="R16" s="125"/>
      <c r="S16" s="125"/>
      <c r="T16" s="125"/>
      <c r="U16" s="125"/>
    </row>
    <row r="17" spans="1:21" s="126" customFormat="1" ht="15" customHeight="1" x14ac:dyDescent="0.2">
      <c r="A17" s="313"/>
      <c r="B17" s="313"/>
      <c r="C17" s="313"/>
      <c r="D17" s="127"/>
      <c r="E17" s="127"/>
      <c r="F17" s="127"/>
      <c r="G17" s="127"/>
      <c r="H17" s="127"/>
      <c r="I17" s="127"/>
      <c r="J17" s="127"/>
      <c r="K17" s="127"/>
      <c r="L17" s="127"/>
      <c r="M17" s="127"/>
      <c r="N17" s="127"/>
      <c r="O17" s="127"/>
      <c r="P17" s="127"/>
      <c r="Q17" s="127"/>
      <c r="R17" s="127"/>
    </row>
    <row r="18" spans="1:21" s="126" customFormat="1" ht="39" customHeight="1" x14ac:dyDescent="0.2">
      <c r="A18" s="274" t="s">
        <v>419</v>
      </c>
      <c r="B18" s="274"/>
      <c r="C18" s="274"/>
      <c r="D18" s="128"/>
      <c r="E18" s="128"/>
      <c r="F18" s="128"/>
      <c r="G18" s="128"/>
      <c r="H18" s="128"/>
      <c r="I18" s="128"/>
      <c r="J18" s="128"/>
      <c r="K18" s="128"/>
      <c r="L18" s="128"/>
      <c r="M18" s="128"/>
      <c r="N18" s="128"/>
      <c r="O18" s="128"/>
      <c r="P18" s="128"/>
      <c r="Q18" s="128"/>
      <c r="R18" s="128"/>
      <c r="S18" s="128"/>
      <c r="T18" s="128"/>
      <c r="U18" s="128"/>
    </row>
    <row r="19" spans="1:21" s="126" customFormat="1" ht="15" customHeight="1" x14ac:dyDescent="0.2">
      <c r="A19" s="125"/>
      <c r="B19" s="125"/>
      <c r="C19" s="125"/>
      <c r="D19" s="125"/>
      <c r="E19" s="125"/>
      <c r="F19" s="125"/>
      <c r="G19" s="125"/>
      <c r="H19" s="127"/>
      <c r="I19" s="127"/>
      <c r="J19" s="127"/>
      <c r="K19" s="127"/>
      <c r="L19" s="127"/>
      <c r="M19" s="127"/>
      <c r="N19" s="127"/>
      <c r="O19" s="127"/>
      <c r="P19" s="127"/>
      <c r="Q19" s="127"/>
      <c r="R19" s="127"/>
    </row>
    <row r="20" spans="1:21" s="126" customFormat="1" ht="39.75" customHeight="1" x14ac:dyDescent="0.2">
      <c r="A20" s="129" t="s">
        <v>4</v>
      </c>
      <c r="B20" s="130" t="s">
        <v>59</v>
      </c>
      <c r="C20" s="114" t="s">
        <v>58</v>
      </c>
      <c r="D20" s="131"/>
      <c r="E20" s="131"/>
      <c r="F20" s="131"/>
      <c r="G20" s="131"/>
      <c r="H20" s="115"/>
      <c r="I20" s="115"/>
      <c r="J20" s="115"/>
      <c r="K20" s="115"/>
      <c r="L20" s="115"/>
      <c r="M20" s="115"/>
      <c r="N20" s="115"/>
      <c r="O20" s="115"/>
      <c r="P20" s="115"/>
      <c r="Q20" s="115"/>
      <c r="R20" s="115"/>
      <c r="S20" s="132"/>
      <c r="T20" s="132"/>
      <c r="U20" s="132"/>
    </row>
    <row r="21" spans="1:21" s="126" customFormat="1" ht="16.5" customHeight="1" x14ac:dyDescent="0.2">
      <c r="A21" s="114">
        <v>1</v>
      </c>
      <c r="B21" s="130">
        <v>2</v>
      </c>
      <c r="C21" s="114">
        <v>3</v>
      </c>
      <c r="D21" s="131"/>
      <c r="E21" s="131"/>
      <c r="F21" s="131"/>
      <c r="G21" s="131"/>
      <c r="H21" s="115"/>
      <c r="I21" s="115"/>
      <c r="J21" s="115"/>
      <c r="K21" s="115"/>
      <c r="L21" s="115"/>
      <c r="M21" s="115"/>
      <c r="N21" s="115"/>
      <c r="O21" s="115"/>
      <c r="P21" s="115"/>
      <c r="Q21" s="115"/>
      <c r="R21" s="115"/>
      <c r="S21" s="132"/>
      <c r="T21" s="132"/>
      <c r="U21" s="132"/>
    </row>
    <row r="22" spans="1:21" s="126" customFormat="1" ht="51" customHeight="1" x14ac:dyDescent="0.2">
      <c r="A22" s="19" t="s">
        <v>57</v>
      </c>
      <c r="B22" s="22" t="s">
        <v>430</v>
      </c>
      <c r="C22" s="249" t="s">
        <v>540</v>
      </c>
      <c r="D22" s="131"/>
      <c r="E22" s="131"/>
      <c r="F22" s="115"/>
      <c r="G22" s="115"/>
      <c r="H22" s="115"/>
      <c r="I22" s="115"/>
      <c r="J22" s="115"/>
      <c r="K22" s="115"/>
      <c r="L22" s="115"/>
      <c r="M22" s="115"/>
      <c r="N22" s="115"/>
      <c r="O22" s="115"/>
      <c r="P22" s="115"/>
      <c r="Q22" s="132"/>
      <c r="R22" s="132"/>
      <c r="S22" s="132"/>
      <c r="T22" s="132"/>
      <c r="U22" s="132"/>
    </row>
    <row r="23" spans="1:21" ht="72.75" customHeight="1" x14ac:dyDescent="0.25">
      <c r="A23" s="19" t="s">
        <v>56</v>
      </c>
      <c r="B23" s="23" t="s">
        <v>53</v>
      </c>
      <c r="C23" s="250" t="s">
        <v>499</v>
      </c>
      <c r="D23" s="134"/>
      <c r="E23" s="134"/>
      <c r="F23" s="134"/>
      <c r="G23" s="134"/>
      <c r="H23" s="134"/>
      <c r="I23" s="134"/>
      <c r="J23" s="134"/>
      <c r="K23" s="134"/>
      <c r="L23" s="134"/>
      <c r="M23" s="134"/>
      <c r="N23" s="134"/>
      <c r="O23" s="134"/>
      <c r="P23" s="134"/>
      <c r="Q23" s="134"/>
      <c r="R23" s="134"/>
      <c r="S23" s="134"/>
      <c r="T23" s="134"/>
      <c r="U23" s="134"/>
    </row>
    <row r="24" spans="1:21" ht="129.75" customHeight="1" x14ac:dyDescent="0.25">
      <c r="A24" s="19" t="s">
        <v>55</v>
      </c>
      <c r="B24" s="23" t="s">
        <v>450</v>
      </c>
      <c r="C24" s="251" t="s">
        <v>541</v>
      </c>
      <c r="D24" s="134"/>
      <c r="E24" s="134"/>
      <c r="F24" s="134"/>
      <c r="G24" s="134"/>
      <c r="H24" s="134"/>
      <c r="I24" s="134"/>
      <c r="J24" s="134"/>
      <c r="K24" s="134"/>
      <c r="L24" s="134"/>
      <c r="M24" s="134"/>
      <c r="N24" s="134"/>
      <c r="O24" s="134"/>
      <c r="P24" s="134"/>
      <c r="Q24" s="134"/>
      <c r="R24" s="134"/>
      <c r="S24" s="134"/>
      <c r="T24" s="134"/>
      <c r="U24" s="134"/>
    </row>
    <row r="25" spans="1:21" ht="63" customHeight="1" x14ac:dyDescent="0.25">
      <c r="A25" s="19" t="s">
        <v>54</v>
      </c>
      <c r="B25" s="23" t="s">
        <v>451</v>
      </c>
      <c r="C25" s="264" t="s">
        <v>557</v>
      </c>
      <c r="D25" s="134"/>
      <c r="E25" s="134"/>
      <c r="F25" s="134"/>
      <c r="G25" s="134"/>
      <c r="H25" s="134"/>
      <c r="I25" s="134"/>
      <c r="J25" s="134"/>
      <c r="K25" s="134"/>
      <c r="L25" s="134"/>
      <c r="M25" s="134"/>
      <c r="N25" s="134"/>
      <c r="O25" s="134"/>
      <c r="P25" s="134"/>
      <c r="Q25" s="134"/>
      <c r="R25" s="134"/>
      <c r="S25" s="134"/>
      <c r="T25" s="134"/>
      <c r="U25" s="134"/>
    </row>
    <row r="26" spans="1:21" ht="42.75" customHeight="1" x14ac:dyDescent="0.25">
      <c r="A26" s="19" t="s">
        <v>52</v>
      </c>
      <c r="B26" s="23" t="s">
        <v>214</v>
      </c>
      <c r="C26" s="250" t="s">
        <v>505</v>
      </c>
      <c r="D26" s="134"/>
      <c r="E26" s="134"/>
      <c r="F26" s="134"/>
      <c r="G26" s="134"/>
      <c r="H26" s="134"/>
      <c r="I26" s="134"/>
      <c r="J26" s="134"/>
      <c r="K26" s="134"/>
      <c r="L26" s="134"/>
      <c r="M26" s="134"/>
      <c r="N26" s="134"/>
      <c r="O26" s="134"/>
      <c r="P26" s="134"/>
      <c r="Q26" s="134"/>
      <c r="R26" s="134"/>
      <c r="S26" s="134"/>
      <c r="T26" s="134"/>
      <c r="U26" s="134"/>
    </row>
    <row r="27" spans="1:21" ht="64.5" customHeight="1" x14ac:dyDescent="0.25">
      <c r="A27" s="19" t="s">
        <v>51</v>
      </c>
      <c r="B27" s="23" t="s">
        <v>431</v>
      </c>
      <c r="C27" s="250" t="s">
        <v>500</v>
      </c>
      <c r="D27" s="134"/>
      <c r="E27" s="134"/>
      <c r="F27" s="134"/>
      <c r="G27" s="134"/>
      <c r="H27" s="134"/>
      <c r="I27" s="134"/>
      <c r="J27" s="134"/>
      <c r="K27" s="134"/>
      <c r="L27" s="134"/>
      <c r="M27" s="134"/>
      <c r="N27" s="134"/>
      <c r="O27" s="134"/>
      <c r="P27" s="134"/>
      <c r="Q27" s="134"/>
      <c r="R27" s="134"/>
      <c r="S27" s="134"/>
      <c r="T27" s="134"/>
      <c r="U27" s="134"/>
    </row>
    <row r="28" spans="1:21" ht="42.75" customHeight="1" x14ac:dyDescent="0.25">
      <c r="A28" s="19" t="s">
        <v>50</v>
      </c>
      <c r="B28" s="23" t="s">
        <v>504</v>
      </c>
      <c r="C28" s="152">
        <v>2016</v>
      </c>
      <c r="D28" s="134"/>
      <c r="E28" s="134"/>
      <c r="F28" s="134"/>
      <c r="G28" s="134"/>
      <c r="H28" s="134"/>
      <c r="I28" s="134"/>
      <c r="J28" s="134"/>
      <c r="K28" s="134"/>
      <c r="L28" s="134"/>
      <c r="M28" s="134"/>
      <c r="N28" s="134"/>
      <c r="O28" s="134"/>
      <c r="P28" s="134"/>
      <c r="Q28" s="134"/>
      <c r="R28" s="134"/>
      <c r="S28" s="134"/>
      <c r="T28" s="134"/>
      <c r="U28" s="134"/>
    </row>
    <row r="29" spans="1:21" ht="42.75" customHeight="1" x14ac:dyDescent="0.25">
      <c r="A29" s="19" t="s">
        <v>48</v>
      </c>
      <c r="B29" s="129" t="s">
        <v>49</v>
      </c>
      <c r="C29" s="93">
        <v>2025</v>
      </c>
      <c r="D29" s="134"/>
      <c r="E29" s="134"/>
      <c r="F29" s="134"/>
      <c r="G29" s="134"/>
      <c r="H29" s="134"/>
      <c r="I29" s="134"/>
      <c r="J29" s="134"/>
      <c r="K29" s="134"/>
      <c r="L29" s="134"/>
      <c r="M29" s="134"/>
      <c r="N29" s="134"/>
      <c r="O29" s="134"/>
      <c r="P29" s="134"/>
      <c r="Q29" s="134"/>
      <c r="R29" s="134"/>
      <c r="S29" s="134"/>
      <c r="T29" s="134"/>
      <c r="U29" s="134"/>
    </row>
    <row r="30" spans="1:21" ht="42.75" customHeight="1" x14ac:dyDescent="0.25">
      <c r="A30" s="19" t="s">
        <v>65</v>
      </c>
      <c r="B30" s="129" t="s">
        <v>47</v>
      </c>
      <c r="C30" s="129" t="s">
        <v>513</v>
      </c>
      <c r="D30" s="134"/>
      <c r="E30" s="134"/>
      <c r="F30" s="134"/>
      <c r="G30" s="134"/>
      <c r="H30" s="134"/>
      <c r="I30" s="134"/>
      <c r="J30" s="134"/>
      <c r="K30" s="134"/>
      <c r="L30" s="134"/>
      <c r="M30" s="134"/>
      <c r="N30" s="134"/>
      <c r="O30" s="134"/>
      <c r="P30" s="134"/>
      <c r="Q30" s="134"/>
      <c r="R30" s="134"/>
      <c r="S30" s="134"/>
      <c r="T30" s="134"/>
      <c r="U30" s="134"/>
    </row>
    <row r="31" spans="1:21" x14ac:dyDescent="0.25">
      <c r="A31" s="134"/>
      <c r="B31" s="134"/>
      <c r="C31" s="134"/>
      <c r="D31" s="134"/>
      <c r="E31" s="134"/>
      <c r="F31" s="134"/>
      <c r="G31" s="134"/>
      <c r="H31" s="134"/>
      <c r="I31" s="134"/>
      <c r="J31" s="134"/>
      <c r="K31" s="134"/>
      <c r="L31" s="134"/>
      <c r="M31" s="134"/>
      <c r="N31" s="134"/>
      <c r="O31" s="134"/>
      <c r="P31" s="134"/>
      <c r="Q31" s="134"/>
      <c r="R31" s="134"/>
      <c r="S31" s="134"/>
      <c r="T31" s="134"/>
      <c r="U31" s="134"/>
    </row>
    <row r="32" spans="1:21" x14ac:dyDescent="0.25">
      <c r="A32" s="134"/>
      <c r="B32" s="134"/>
      <c r="C32" s="134"/>
      <c r="D32" s="134"/>
      <c r="E32" s="134"/>
      <c r="F32" s="134"/>
      <c r="G32" s="134"/>
      <c r="H32" s="134"/>
      <c r="I32" s="134"/>
      <c r="J32" s="134"/>
      <c r="K32" s="134"/>
      <c r="L32" s="134"/>
      <c r="M32" s="134"/>
      <c r="N32" s="134"/>
      <c r="O32" s="134"/>
      <c r="P32" s="134"/>
      <c r="Q32" s="134"/>
      <c r="R32" s="134"/>
      <c r="S32" s="134"/>
      <c r="T32" s="134"/>
      <c r="U32" s="134"/>
    </row>
    <row r="33" spans="1:21" x14ac:dyDescent="0.25">
      <c r="A33" s="134"/>
      <c r="B33" s="134"/>
      <c r="C33" s="134"/>
      <c r="D33" s="134"/>
      <c r="E33" s="134"/>
      <c r="F33" s="134"/>
      <c r="G33" s="134"/>
      <c r="H33" s="134"/>
      <c r="I33" s="134"/>
      <c r="J33" s="134"/>
      <c r="K33" s="134"/>
      <c r="L33" s="134"/>
      <c r="M33" s="134"/>
      <c r="N33" s="134"/>
      <c r="O33" s="134"/>
      <c r="P33" s="134"/>
      <c r="Q33" s="134"/>
      <c r="R33" s="134"/>
      <c r="S33" s="134"/>
      <c r="T33" s="134"/>
      <c r="U33" s="134"/>
    </row>
    <row r="34" spans="1:21" x14ac:dyDescent="0.25">
      <c r="A34" s="134"/>
      <c r="B34" s="134"/>
      <c r="C34" s="134"/>
      <c r="D34" s="134"/>
      <c r="E34" s="134"/>
      <c r="F34" s="134"/>
      <c r="G34" s="134"/>
      <c r="H34" s="134"/>
      <c r="I34" s="134"/>
      <c r="J34" s="134"/>
      <c r="K34" s="134"/>
      <c r="L34" s="134"/>
      <c r="M34" s="134"/>
      <c r="N34" s="134"/>
      <c r="O34" s="134"/>
      <c r="P34" s="134"/>
      <c r="Q34" s="134"/>
      <c r="R34" s="134"/>
      <c r="S34" s="134"/>
      <c r="T34" s="134"/>
      <c r="U34" s="134"/>
    </row>
    <row r="35" spans="1:21" x14ac:dyDescent="0.25">
      <c r="A35" s="134"/>
      <c r="B35" s="134"/>
      <c r="C35" s="134"/>
      <c r="D35" s="134"/>
      <c r="E35" s="134"/>
      <c r="F35" s="134"/>
      <c r="G35" s="134"/>
      <c r="H35" s="134"/>
      <c r="I35" s="134"/>
      <c r="J35" s="134"/>
      <c r="K35" s="134"/>
      <c r="L35" s="134"/>
      <c r="M35" s="134"/>
      <c r="N35" s="134"/>
      <c r="O35" s="134"/>
      <c r="P35" s="134"/>
      <c r="Q35" s="134"/>
      <c r="R35" s="134"/>
      <c r="S35" s="134"/>
      <c r="T35" s="134"/>
      <c r="U35" s="134"/>
    </row>
    <row r="36" spans="1:21" x14ac:dyDescent="0.25">
      <c r="A36" s="134"/>
      <c r="B36" s="134"/>
      <c r="C36" s="134"/>
      <c r="D36" s="134"/>
      <c r="E36" s="134"/>
      <c r="F36" s="134"/>
      <c r="G36" s="134"/>
      <c r="H36" s="134"/>
      <c r="I36" s="134"/>
      <c r="J36" s="134"/>
      <c r="K36" s="134"/>
      <c r="L36" s="134"/>
      <c r="M36" s="134"/>
      <c r="N36" s="134"/>
      <c r="O36" s="134"/>
      <c r="P36" s="134"/>
      <c r="Q36" s="134"/>
      <c r="R36" s="134"/>
      <c r="S36" s="134"/>
      <c r="T36" s="134"/>
      <c r="U36" s="134"/>
    </row>
    <row r="37" spans="1:21" x14ac:dyDescent="0.25">
      <c r="A37" s="134"/>
      <c r="B37" s="134"/>
      <c r="C37" s="134"/>
      <c r="D37" s="134"/>
      <c r="E37" s="134"/>
      <c r="F37" s="134"/>
      <c r="G37" s="134"/>
      <c r="H37" s="134"/>
      <c r="I37" s="134"/>
      <c r="J37" s="134"/>
      <c r="K37" s="134"/>
      <c r="L37" s="134"/>
      <c r="M37" s="134"/>
      <c r="N37" s="134"/>
      <c r="O37" s="134"/>
      <c r="P37" s="134"/>
      <c r="Q37" s="134"/>
      <c r="R37" s="134"/>
      <c r="S37" s="134"/>
      <c r="T37" s="134"/>
      <c r="U37" s="134"/>
    </row>
    <row r="38" spans="1:21" x14ac:dyDescent="0.25">
      <c r="A38" s="134"/>
      <c r="B38" s="134"/>
      <c r="C38" s="134"/>
      <c r="D38" s="134"/>
      <c r="E38" s="134"/>
      <c r="F38" s="134"/>
      <c r="G38" s="134"/>
      <c r="H38" s="134"/>
      <c r="I38" s="134"/>
      <c r="J38" s="134"/>
      <c r="K38" s="134"/>
      <c r="L38" s="134"/>
      <c r="M38" s="134"/>
      <c r="N38" s="134"/>
      <c r="O38" s="134"/>
      <c r="P38" s="134"/>
      <c r="Q38" s="134"/>
      <c r="R38" s="134"/>
      <c r="S38" s="134"/>
      <c r="T38" s="134"/>
      <c r="U38" s="134"/>
    </row>
    <row r="39" spans="1:21" x14ac:dyDescent="0.25">
      <c r="A39" s="134"/>
      <c r="B39" s="134"/>
      <c r="C39" s="134"/>
      <c r="D39" s="134"/>
      <c r="E39" s="134"/>
      <c r="F39" s="134"/>
      <c r="G39" s="134"/>
      <c r="H39" s="134"/>
      <c r="I39" s="134"/>
      <c r="J39" s="134"/>
      <c r="K39" s="134"/>
      <c r="L39" s="134"/>
      <c r="M39" s="134"/>
      <c r="N39" s="134"/>
      <c r="O39" s="134"/>
      <c r="P39" s="134"/>
      <c r="Q39" s="134"/>
      <c r="R39" s="134"/>
      <c r="S39" s="134"/>
      <c r="T39" s="134"/>
      <c r="U39" s="134"/>
    </row>
    <row r="40" spans="1:21" x14ac:dyDescent="0.25">
      <c r="A40" s="134"/>
      <c r="B40" s="134"/>
      <c r="C40" s="134"/>
      <c r="D40" s="134"/>
      <c r="E40" s="134"/>
      <c r="F40" s="134"/>
      <c r="G40" s="134"/>
      <c r="H40" s="134"/>
      <c r="I40" s="134"/>
      <c r="J40" s="134"/>
      <c r="K40" s="134"/>
      <c r="L40" s="134"/>
      <c r="M40" s="134"/>
      <c r="N40" s="134"/>
      <c r="O40" s="134"/>
      <c r="P40" s="134"/>
      <c r="Q40" s="134"/>
      <c r="R40" s="134"/>
      <c r="S40" s="134"/>
      <c r="T40" s="134"/>
      <c r="U40" s="134"/>
    </row>
    <row r="41" spans="1:21" x14ac:dyDescent="0.25">
      <c r="A41" s="134"/>
      <c r="B41" s="134"/>
      <c r="C41" s="134"/>
      <c r="D41" s="134"/>
      <c r="E41" s="134"/>
      <c r="F41" s="134"/>
      <c r="G41" s="134"/>
      <c r="H41" s="134"/>
      <c r="I41" s="134"/>
      <c r="J41" s="134"/>
      <c r="K41" s="134"/>
      <c r="L41" s="134"/>
      <c r="M41" s="134"/>
      <c r="N41" s="134"/>
      <c r="O41" s="134"/>
      <c r="P41" s="134"/>
      <c r="Q41" s="134"/>
      <c r="R41" s="134"/>
      <c r="S41" s="134"/>
      <c r="T41" s="134"/>
      <c r="U41" s="134"/>
    </row>
    <row r="42" spans="1:21" x14ac:dyDescent="0.25">
      <c r="A42" s="134"/>
      <c r="B42" s="134"/>
      <c r="C42" s="134"/>
      <c r="D42" s="134"/>
      <c r="E42" s="134"/>
      <c r="F42" s="134"/>
      <c r="G42" s="134"/>
      <c r="H42" s="134"/>
      <c r="I42" s="134"/>
      <c r="J42" s="134"/>
      <c r="K42" s="134"/>
      <c r="L42" s="134"/>
      <c r="M42" s="134"/>
      <c r="N42" s="134"/>
      <c r="O42" s="134"/>
      <c r="P42" s="134"/>
      <c r="Q42" s="134"/>
      <c r="R42" s="134"/>
      <c r="S42" s="134"/>
      <c r="T42" s="134"/>
      <c r="U42" s="134"/>
    </row>
    <row r="43" spans="1:21" x14ac:dyDescent="0.25">
      <c r="A43" s="134"/>
      <c r="B43" s="134"/>
      <c r="C43" s="134"/>
      <c r="D43" s="134"/>
      <c r="E43" s="134"/>
      <c r="F43" s="134"/>
      <c r="G43" s="134"/>
      <c r="H43" s="134"/>
      <c r="I43" s="134"/>
      <c r="J43" s="134"/>
      <c r="K43" s="134"/>
      <c r="L43" s="134"/>
      <c r="M43" s="134"/>
      <c r="N43" s="134"/>
      <c r="O43" s="134"/>
      <c r="P43" s="134"/>
      <c r="Q43" s="134"/>
      <c r="R43" s="134"/>
      <c r="S43" s="134"/>
      <c r="T43" s="134"/>
      <c r="U43" s="134"/>
    </row>
    <row r="44" spans="1:21" x14ac:dyDescent="0.25">
      <c r="A44" s="134"/>
      <c r="B44" s="134"/>
      <c r="C44" s="134"/>
      <c r="D44" s="134"/>
      <c r="E44" s="134"/>
      <c r="F44" s="134"/>
      <c r="G44" s="134"/>
      <c r="H44" s="134"/>
      <c r="I44" s="134"/>
      <c r="J44" s="134"/>
      <c r="K44" s="134"/>
      <c r="L44" s="134"/>
      <c r="M44" s="134"/>
      <c r="N44" s="134"/>
      <c r="O44" s="134"/>
      <c r="P44" s="134"/>
      <c r="Q44" s="134"/>
      <c r="R44" s="134"/>
      <c r="S44" s="134"/>
      <c r="T44" s="134"/>
      <c r="U44" s="134"/>
    </row>
    <row r="45" spans="1:21" x14ac:dyDescent="0.25">
      <c r="A45" s="134"/>
      <c r="B45" s="134"/>
      <c r="C45" s="134"/>
      <c r="D45" s="134"/>
      <c r="E45" s="134"/>
      <c r="F45" s="134"/>
      <c r="G45" s="134"/>
      <c r="H45" s="134"/>
      <c r="I45" s="134"/>
      <c r="J45" s="134"/>
      <c r="K45" s="134"/>
      <c r="L45" s="134"/>
      <c r="M45" s="134"/>
      <c r="N45" s="134"/>
      <c r="O45" s="134"/>
      <c r="P45" s="134"/>
      <c r="Q45" s="134"/>
      <c r="R45" s="134"/>
      <c r="S45" s="134"/>
      <c r="T45" s="134"/>
      <c r="U45" s="134"/>
    </row>
    <row r="46" spans="1:21" x14ac:dyDescent="0.25">
      <c r="A46" s="134"/>
      <c r="B46" s="134"/>
      <c r="C46" s="134"/>
      <c r="D46" s="134"/>
      <c r="E46" s="134"/>
      <c r="F46" s="134"/>
      <c r="G46" s="134"/>
      <c r="H46" s="134"/>
      <c r="I46" s="134"/>
      <c r="J46" s="134"/>
      <c r="K46" s="134"/>
      <c r="L46" s="134"/>
      <c r="M46" s="134"/>
      <c r="N46" s="134"/>
      <c r="O46" s="134"/>
      <c r="P46" s="134"/>
      <c r="Q46" s="134"/>
      <c r="R46" s="134"/>
      <c r="S46" s="134"/>
      <c r="T46" s="134"/>
      <c r="U46" s="134"/>
    </row>
    <row r="47" spans="1:21" x14ac:dyDescent="0.25">
      <c r="A47" s="134"/>
      <c r="B47" s="134"/>
      <c r="C47" s="134"/>
      <c r="D47" s="134"/>
      <c r="E47" s="134"/>
      <c r="F47" s="134"/>
      <c r="G47" s="134"/>
      <c r="H47" s="134"/>
      <c r="I47" s="134"/>
      <c r="J47" s="134"/>
      <c r="K47" s="134"/>
      <c r="L47" s="134"/>
      <c r="M47" s="134"/>
      <c r="N47" s="134"/>
      <c r="O47" s="134"/>
      <c r="P47" s="134"/>
      <c r="Q47" s="134"/>
      <c r="R47" s="134"/>
      <c r="S47" s="134"/>
      <c r="T47" s="134"/>
      <c r="U47" s="134"/>
    </row>
    <row r="48" spans="1:21" x14ac:dyDescent="0.25">
      <c r="A48" s="134"/>
      <c r="B48" s="134"/>
      <c r="C48" s="134"/>
      <c r="D48" s="134"/>
      <c r="E48" s="134"/>
      <c r="F48" s="134"/>
      <c r="G48" s="134"/>
      <c r="H48" s="134"/>
      <c r="I48" s="134"/>
      <c r="J48" s="134"/>
      <c r="K48" s="134"/>
      <c r="L48" s="134"/>
      <c r="M48" s="134"/>
      <c r="N48" s="134"/>
      <c r="O48" s="134"/>
      <c r="P48" s="134"/>
      <c r="Q48" s="134"/>
      <c r="R48" s="134"/>
      <c r="S48" s="134"/>
      <c r="T48" s="134"/>
      <c r="U48" s="134"/>
    </row>
    <row r="49" spans="1:21" x14ac:dyDescent="0.25">
      <c r="A49" s="134"/>
      <c r="B49" s="134"/>
      <c r="C49" s="134"/>
      <c r="D49" s="134"/>
      <c r="E49" s="134"/>
      <c r="F49" s="134"/>
      <c r="G49" s="134"/>
      <c r="H49" s="134"/>
      <c r="I49" s="134"/>
      <c r="J49" s="134"/>
      <c r="K49" s="134"/>
      <c r="L49" s="134"/>
      <c r="M49" s="134"/>
      <c r="N49" s="134"/>
      <c r="O49" s="134"/>
      <c r="P49" s="134"/>
      <c r="Q49" s="134"/>
      <c r="R49" s="134"/>
      <c r="S49" s="134"/>
      <c r="T49" s="134"/>
      <c r="U49" s="134"/>
    </row>
    <row r="50" spans="1:21" x14ac:dyDescent="0.25">
      <c r="A50" s="134"/>
      <c r="B50" s="134"/>
      <c r="C50" s="134"/>
      <c r="D50" s="134"/>
      <c r="E50" s="134"/>
      <c r="F50" s="134"/>
      <c r="G50" s="134"/>
      <c r="H50" s="134"/>
      <c r="I50" s="134"/>
      <c r="J50" s="134"/>
      <c r="K50" s="134"/>
      <c r="L50" s="134"/>
      <c r="M50" s="134"/>
      <c r="N50" s="134"/>
      <c r="O50" s="134"/>
      <c r="P50" s="134"/>
      <c r="Q50" s="134"/>
      <c r="R50" s="134"/>
      <c r="S50" s="134"/>
      <c r="T50" s="134"/>
      <c r="U50" s="134"/>
    </row>
    <row r="51" spans="1:21" x14ac:dyDescent="0.25">
      <c r="A51" s="134"/>
      <c r="B51" s="134"/>
      <c r="C51" s="134"/>
      <c r="D51" s="134"/>
      <c r="E51" s="134"/>
      <c r="F51" s="134"/>
      <c r="G51" s="134"/>
      <c r="H51" s="134"/>
      <c r="I51" s="134"/>
      <c r="J51" s="134"/>
      <c r="K51" s="134"/>
      <c r="L51" s="134"/>
      <c r="M51" s="134"/>
      <c r="N51" s="134"/>
      <c r="O51" s="134"/>
      <c r="P51" s="134"/>
      <c r="Q51" s="134"/>
      <c r="R51" s="134"/>
      <c r="S51" s="134"/>
      <c r="T51" s="134"/>
      <c r="U51" s="134"/>
    </row>
    <row r="52" spans="1:21" x14ac:dyDescent="0.25">
      <c r="A52" s="134"/>
      <c r="B52" s="134"/>
      <c r="C52" s="134"/>
      <c r="D52" s="134"/>
      <c r="E52" s="134"/>
      <c r="F52" s="134"/>
      <c r="G52" s="134"/>
      <c r="H52" s="134"/>
      <c r="I52" s="134"/>
      <c r="J52" s="134"/>
      <c r="K52" s="134"/>
      <c r="L52" s="134"/>
      <c r="M52" s="134"/>
      <c r="N52" s="134"/>
      <c r="O52" s="134"/>
      <c r="P52" s="134"/>
      <c r="Q52" s="134"/>
      <c r="R52" s="134"/>
      <c r="S52" s="134"/>
      <c r="T52" s="134"/>
      <c r="U52" s="134"/>
    </row>
    <row r="53" spans="1:21" x14ac:dyDescent="0.25">
      <c r="A53" s="134"/>
      <c r="B53" s="134"/>
      <c r="C53" s="134"/>
      <c r="D53" s="134"/>
      <c r="E53" s="134"/>
      <c r="F53" s="134"/>
      <c r="G53" s="134"/>
      <c r="H53" s="134"/>
      <c r="I53" s="134"/>
      <c r="J53" s="134"/>
      <c r="K53" s="134"/>
      <c r="L53" s="134"/>
      <c r="M53" s="134"/>
      <c r="N53" s="134"/>
      <c r="O53" s="134"/>
      <c r="P53" s="134"/>
      <c r="Q53" s="134"/>
      <c r="R53" s="134"/>
      <c r="S53" s="134"/>
      <c r="T53" s="134"/>
      <c r="U53" s="134"/>
    </row>
    <row r="54" spans="1:21" x14ac:dyDescent="0.25">
      <c r="A54" s="134"/>
      <c r="B54" s="134"/>
      <c r="C54" s="134"/>
      <c r="D54" s="134"/>
      <c r="E54" s="134"/>
      <c r="F54" s="134"/>
      <c r="G54" s="134"/>
      <c r="H54" s="134"/>
      <c r="I54" s="134"/>
      <c r="J54" s="134"/>
      <c r="K54" s="134"/>
      <c r="L54" s="134"/>
      <c r="M54" s="134"/>
      <c r="N54" s="134"/>
      <c r="O54" s="134"/>
      <c r="P54" s="134"/>
      <c r="Q54" s="134"/>
      <c r="R54" s="134"/>
      <c r="S54" s="134"/>
      <c r="T54" s="134"/>
      <c r="U54" s="134"/>
    </row>
    <row r="55" spans="1:21" x14ac:dyDescent="0.25">
      <c r="A55" s="134"/>
      <c r="B55" s="134"/>
      <c r="C55" s="134"/>
      <c r="D55" s="134"/>
      <c r="E55" s="134"/>
      <c r="F55" s="134"/>
      <c r="G55" s="134"/>
      <c r="H55" s="134"/>
      <c r="I55" s="134"/>
      <c r="J55" s="134"/>
      <c r="K55" s="134"/>
      <c r="L55" s="134"/>
      <c r="M55" s="134"/>
      <c r="N55" s="134"/>
      <c r="O55" s="134"/>
      <c r="P55" s="134"/>
      <c r="Q55" s="134"/>
      <c r="R55" s="134"/>
      <c r="S55" s="134"/>
      <c r="T55" s="134"/>
      <c r="U55" s="134"/>
    </row>
    <row r="56" spans="1:21" x14ac:dyDescent="0.25">
      <c r="A56" s="134"/>
      <c r="B56" s="134"/>
      <c r="C56" s="134"/>
      <c r="D56" s="134"/>
      <c r="E56" s="134"/>
      <c r="F56" s="134"/>
      <c r="G56" s="134"/>
      <c r="H56" s="134"/>
      <c r="I56" s="134"/>
      <c r="J56" s="134"/>
      <c r="K56" s="134"/>
      <c r="L56" s="134"/>
      <c r="M56" s="134"/>
      <c r="N56" s="134"/>
      <c r="O56" s="134"/>
      <c r="P56" s="134"/>
      <c r="Q56" s="134"/>
      <c r="R56" s="134"/>
      <c r="S56" s="134"/>
      <c r="T56" s="134"/>
      <c r="U56" s="134"/>
    </row>
    <row r="57" spans="1:21" x14ac:dyDescent="0.25">
      <c r="A57" s="134"/>
      <c r="B57" s="134"/>
      <c r="C57" s="134"/>
      <c r="D57" s="134"/>
      <c r="E57" s="134"/>
      <c r="F57" s="134"/>
      <c r="G57" s="134"/>
      <c r="H57" s="134"/>
      <c r="I57" s="134"/>
      <c r="J57" s="134"/>
      <c r="K57" s="134"/>
      <c r="L57" s="134"/>
      <c r="M57" s="134"/>
      <c r="N57" s="134"/>
      <c r="O57" s="134"/>
      <c r="P57" s="134"/>
      <c r="Q57" s="134"/>
      <c r="R57" s="134"/>
      <c r="S57" s="134"/>
      <c r="T57" s="134"/>
      <c r="U57" s="134"/>
    </row>
    <row r="58" spans="1:21" x14ac:dyDescent="0.25">
      <c r="A58" s="134"/>
      <c r="B58" s="134"/>
      <c r="C58" s="134"/>
      <c r="D58" s="134"/>
      <c r="E58" s="134"/>
      <c r="F58" s="134"/>
      <c r="G58" s="134"/>
      <c r="H58" s="134"/>
      <c r="I58" s="134"/>
      <c r="J58" s="134"/>
      <c r="K58" s="134"/>
      <c r="L58" s="134"/>
      <c r="M58" s="134"/>
      <c r="N58" s="134"/>
      <c r="O58" s="134"/>
      <c r="P58" s="134"/>
      <c r="Q58" s="134"/>
      <c r="R58" s="134"/>
      <c r="S58" s="134"/>
      <c r="T58" s="134"/>
      <c r="U58" s="134"/>
    </row>
    <row r="59" spans="1:21" x14ac:dyDescent="0.25">
      <c r="A59" s="134"/>
      <c r="B59" s="134"/>
      <c r="C59" s="134"/>
      <c r="D59" s="134"/>
      <c r="E59" s="134"/>
      <c r="F59" s="134"/>
      <c r="G59" s="134"/>
      <c r="H59" s="134"/>
      <c r="I59" s="134"/>
      <c r="J59" s="134"/>
      <c r="K59" s="134"/>
      <c r="L59" s="134"/>
      <c r="M59" s="134"/>
      <c r="N59" s="134"/>
      <c r="O59" s="134"/>
      <c r="P59" s="134"/>
      <c r="Q59" s="134"/>
      <c r="R59" s="134"/>
      <c r="S59" s="134"/>
      <c r="T59" s="134"/>
      <c r="U59" s="134"/>
    </row>
    <row r="60" spans="1:21" x14ac:dyDescent="0.25">
      <c r="A60" s="134"/>
      <c r="B60" s="134"/>
      <c r="C60" s="134"/>
      <c r="D60" s="134"/>
      <c r="E60" s="134"/>
      <c r="F60" s="134"/>
      <c r="G60" s="134"/>
      <c r="H60" s="134"/>
      <c r="I60" s="134"/>
      <c r="J60" s="134"/>
      <c r="K60" s="134"/>
      <c r="L60" s="134"/>
      <c r="M60" s="134"/>
      <c r="N60" s="134"/>
      <c r="O60" s="134"/>
      <c r="P60" s="134"/>
      <c r="Q60" s="134"/>
      <c r="R60" s="134"/>
      <c r="S60" s="134"/>
      <c r="T60" s="134"/>
      <c r="U60" s="134"/>
    </row>
    <row r="61" spans="1:21" x14ac:dyDescent="0.25">
      <c r="A61" s="134"/>
      <c r="B61" s="134"/>
      <c r="C61" s="134"/>
      <c r="D61" s="134"/>
      <c r="E61" s="134"/>
      <c r="F61" s="134"/>
      <c r="G61" s="134"/>
      <c r="H61" s="134"/>
      <c r="I61" s="134"/>
      <c r="J61" s="134"/>
      <c r="K61" s="134"/>
      <c r="L61" s="134"/>
      <c r="M61" s="134"/>
      <c r="N61" s="134"/>
      <c r="O61" s="134"/>
      <c r="P61" s="134"/>
      <c r="Q61" s="134"/>
      <c r="R61" s="134"/>
      <c r="S61" s="134"/>
      <c r="T61" s="134"/>
      <c r="U61" s="134"/>
    </row>
    <row r="62" spans="1:21" x14ac:dyDescent="0.25">
      <c r="A62" s="134"/>
      <c r="B62" s="134"/>
      <c r="C62" s="134"/>
      <c r="D62" s="134"/>
      <c r="E62" s="134"/>
      <c r="F62" s="134"/>
      <c r="G62" s="134"/>
      <c r="H62" s="134"/>
      <c r="I62" s="134"/>
      <c r="J62" s="134"/>
      <c r="K62" s="134"/>
      <c r="L62" s="134"/>
      <c r="M62" s="134"/>
      <c r="N62" s="134"/>
      <c r="O62" s="134"/>
      <c r="P62" s="134"/>
      <c r="Q62" s="134"/>
      <c r="R62" s="134"/>
      <c r="S62" s="134"/>
      <c r="T62" s="134"/>
      <c r="U62" s="134"/>
    </row>
    <row r="63" spans="1:21" x14ac:dyDescent="0.25">
      <c r="A63" s="134"/>
      <c r="B63" s="134"/>
      <c r="C63" s="134"/>
      <c r="D63" s="134"/>
      <c r="E63" s="134"/>
      <c r="F63" s="134"/>
      <c r="G63" s="134"/>
      <c r="H63" s="134"/>
      <c r="I63" s="134"/>
      <c r="J63" s="134"/>
      <c r="K63" s="134"/>
      <c r="L63" s="134"/>
      <c r="M63" s="134"/>
      <c r="N63" s="134"/>
      <c r="O63" s="134"/>
      <c r="P63" s="134"/>
      <c r="Q63" s="134"/>
      <c r="R63" s="134"/>
      <c r="S63" s="134"/>
      <c r="T63" s="134"/>
      <c r="U63" s="134"/>
    </row>
    <row r="64" spans="1:21" x14ac:dyDescent="0.25">
      <c r="A64" s="134"/>
      <c r="B64" s="134"/>
      <c r="C64" s="134"/>
      <c r="D64" s="134"/>
      <c r="E64" s="134"/>
      <c r="F64" s="134"/>
      <c r="G64" s="134"/>
      <c r="H64" s="134"/>
      <c r="I64" s="134"/>
      <c r="J64" s="134"/>
      <c r="K64" s="134"/>
      <c r="L64" s="134"/>
      <c r="M64" s="134"/>
      <c r="N64" s="134"/>
      <c r="O64" s="134"/>
      <c r="P64" s="134"/>
      <c r="Q64" s="134"/>
      <c r="R64" s="134"/>
      <c r="S64" s="134"/>
      <c r="T64" s="134"/>
      <c r="U64" s="134"/>
    </row>
    <row r="65" spans="1:21" x14ac:dyDescent="0.25">
      <c r="A65" s="134"/>
      <c r="B65" s="134"/>
      <c r="C65" s="134"/>
      <c r="D65" s="134"/>
      <c r="E65" s="134"/>
      <c r="F65" s="134"/>
      <c r="G65" s="134"/>
      <c r="H65" s="134"/>
      <c r="I65" s="134"/>
      <c r="J65" s="134"/>
      <c r="K65" s="134"/>
      <c r="L65" s="134"/>
      <c r="M65" s="134"/>
      <c r="N65" s="134"/>
      <c r="O65" s="134"/>
      <c r="P65" s="134"/>
      <c r="Q65" s="134"/>
      <c r="R65" s="134"/>
      <c r="S65" s="134"/>
      <c r="T65" s="134"/>
      <c r="U65" s="134"/>
    </row>
    <row r="66" spans="1:21" x14ac:dyDescent="0.25">
      <c r="A66" s="134"/>
      <c r="B66" s="134"/>
      <c r="C66" s="134"/>
      <c r="D66" s="134"/>
      <c r="E66" s="134"/>
      <c r="F66" s="134"/>
      <c r="G66" s="134"/>
      <c r="H66" s="134"/>
      <c r="I66" s="134"/>
      <c r="J66" s="134"/>
      <c r="K66" s="134"/>
      <c r="L66" s="134"/>
      <c r="M66" s="134"/>
      <c r="N66" s="134"/>
      <c r="O66" s="134"/>
      <c r="P66" s="134"/>
      <c r="Q66" s="134"/>
      <c r="R66" s="134"/>
      <c r="S66" s="134"/>
      <c r="T66" s="134"/>
      <c r="U66" s="134"/>
    </row>
    <row r="67" spans="1:21" x14ac:dyDescent="0.25">
      <c r="A67" s="134"/>
      <c r="B67" s="134"/>
      <c r="C67" s="134"/>
      <c r="D67" s="134"/>
      <c r="E67" s="134"/>
      <c r="F67" s="134"/>
      <c r="G67" s="134"/>
      <c r="H67" s="134"/>
      <c r="I67" s="134"/>
      <c r="J67" s="134"/>
      <c r="K67" s="134"/>
      <c r="L67" s="134"/>
      <c r="M67" s="134"/>
      <c r="N67" s="134"/>
      <c r="O67" s="134"/>
      <c r="P67" s="134"/>
      <c r="Q67" s="134"/>
      <c r="R67" s="134"/>
      <c r="S67" s="134"/>
      <c r="T67" s="134"/>
      <c r="U67" s="134"/>
    </row>
    <row r="68" spans="1:21" x14ac:dyDescent="0.25">
      <c r="A68" s="134"/>
      <c r="B68" s="134"/>
      <c r="C68" s="134"/>
      <c r="D68" s="134"/>
      <c r="E68" s="134"/>
      <c r="F68" s="134"/>
      <c r="G68" s="134"/>
      <c r="H68" s="134"/>
      <c r="I68" s="134"/>
      <c r="J68" s="134"/>
      <c r="K68" s="134"/>
      <c r="L68" s="134"/>
      <c r="M68" s="134"/>
      <c r="N68" s="134"/>
      <c r="O68" s="134"/>
      <c r="P68" s="134"/>
      <c r="Q68" s="134"/>
      <c r="R68" s="134"/>
      <c r="S68" s="134"/>
      <c r="T68" s="134"/>
      <c r="U68" s="134"/>
    </row>
    <row r="69" spans="1:21" x14ac:dyDescent="0.25">
      <c r="A69" s="134"/>
      <c r="B69" s="134"/>
      <c r="C69" s="134"/>
      <c r="D69" s="134"/>
      <c r="E69" s="134"/>
      <c r="F69" s="134"/>
      <c r="G69" s="134"/>
      <c r="H69" s="134"/>
      <c r="I69" s="134"/>
      <c r="J69" s="134"/>
      <c r="K69" s="134"/>
      <c r="L69" s="134"/>
      <c r="M69" s="134"/>
      <c r="N69" s="134"/>
      <c r="O69" s="134"/>
      <c r="P69" s="134"/>
      <c r="Q69" s="134"/>
      <c r="R69" s="134"/>
      <c r="S69" s="134"/>
      <c r="T69" s="134"/>
      <c r="U69" s="134"/>
    </row>
    <row r="70" spans="1:21" x14ac:dyDescent="0.25">
      <c r="A70" s="134"/>
      <c r="B70" s="134"/>
      <c r="C70" s="134"/>
      <c r="D70" s="134"/>
      <c r="E70" s="134"/>
      <c r="F70" s="134"/>
      <c r="G70" s="134"/>
      <c r="H70" s="134"/>
      <c r="I70" s="134"/>
      <c r="J70" s="134"/>
      <c r="K70" s="134"/>
      <c r="L70" s="134"/>
      <c r="M70" s="134"/>
      <c r="N70" s="134"/>
      <c r="O70" s="134"/>
      <c r="P70" s="134"/>
      <c r="Q70" s="134"/>
      <c r="R70" s="134"/>
      <c r="S70" s="134"/>
      <c r="T70" s="134"/>
      <c r="U70" s="134"/>
    </row>
    <row r="71" spans="1:21" x14ac:dyDescent="0.25">
      <c r="A71" s="134"/>
      <c r="B71" s="134"/>
      <c r="C71" s="134"/>
      <c r="D71" s="134"/>
      <c r="E71" s="134"/>
      <c r="F71" s="134"/>
      <c r="G71" s="134"/>
      <c r="H71" s="134"/>
      <c r="I71" s="134"/>
      <c r="J71" s="134"/>
      <c r="K71" s="134"/>
      <c r="L71" s="134"/>
      <c r="M71" s="134"/>
      <c r="N71" s="134"/>
      <c r="O71" s="134"/>
      <c r="P71" s="134"/>
      <c r="Q71" s="134"/>
      <c r="R71" s="134"/>
      <c r="S71" s="134"/>
      <c r="T71" s="134"/>
      <c r="U71" s="134"/>
    </row>
    <row r="72" spans="1:21" x14ac:dyDescent="0.25">
      <c r="A72" s="134"/>
      <c r="B72" s="134"/>
      <c r="C72" s="134"/>
      <c r="D72" s="134"/>
      <c r="E72" s="134"/>
      <c r="F72" s="134"/>
      <c r="G72" s="134"/>
      <c r="H72" s="134"/>
      <c r="I72" s="134"/>
      <c r="J72" s="134"/>
      <c r="K72" s="134"/>
      <c r="L72" s="134"/>
      <c r="M72" s="134"/>
      <c r="N72" s="134"/>
      <c r="O72" s="134"/>
      <c r="P72" s="134"/>
      <c r="Q72" s="134"/>
      <c r="R72" s="134"/>
      <c r="S72" s="134"/>
      <c r="T72" s="134"/>
      <c r="U72" s="134"/>
    </row>
    <row r="73" spans="1:21" x14ac:dyDescent="0.25">
      <c r="A73" s="134"/>
      <c r="B73" s="134"/>
      <c r="C73" s="134"/>
      <c r="D73" s="134"/>
      <c r="E73" s="134"/>
      <c r="F73" s="134"/>
      <c r="G73" s="134"/>
      <c r="H73" s="134"/>
      <c r="I73" s="134"/>
      <c r="J73" s="134"/>
      <c r="K73" s="134"/>
      <c r="L73" s="134"/>
      <c r="M73" s="134"/>
      <c r="N73" s="134"/>
      <c r="O73" s="134"/>
      <c r="P73" s="134"/>
      <c r="Q73" s="134"/>
      <c r="R73" s="134"/>
      <c r="S73" s="134"/>
      <c r="T73" s="134"/>
      <c r="U73" s="134"/>
    </row>
    <row r="74" spans="1:21" x14ac:dyDescent="0.25">
      <c r="A74" s="134"/>
      <c r="B74" s="134"/>
      <c r="C74" s="134"/>
      <c r="D74" s="134"/>
      <c r="E74" s="134"/>
      <c r="F74" s="134"/>
      <c r="G74" s="134"/>
      <c r="H74" s="134"/>
      <c r="I74" s="134"/>
      <c r="J74" s="134"/>
      <c r="K74" s="134"/>
      <c r="L74" s="134"/>
      <c r="M74" s="134"/>
      <c r="N74" s="134"/>
      <c r="O74" s="134"/>
      <c r="P74" s="134"/>
      <c r="Q74" s="134"/>
      <c r="R74" s="134"/>
      <c r="S74" s="134"/>
      <c r="T74" s="134"/>
      <c r="U74" s="134"/>
    </row>
    <row r="75" spans="1:21" x14ac:dyDescent="0.25">
      <c r="A75" s="134"/>
      <c r="B75" s="134"/>
      <c r="C75" s="134"/>
      <c r="D75" s="134"/>
      <c r="E75" s="134"/>
      <c r="F75" s="134"/>
      <c r="G75" s="134"/>
      <c r="H75" s="134"/>
      <c r="I75" s="134"/>
      <c r="J75" s="134"/>
      <c r="K75" s="134"/>
      <c r="L75" s="134"/>
      <c r="M75" s="134"/>
      <c r="N75" s="134"/>
      <c r="O75" s="134"/>
      <c r="P75" s="134"/>
      <c r="Q75" s="134"/>
      <c r="R75" s="134"/>
      <c r="S75" s="134"/>
      <c r="T75" s="134"/>
      <c r="U75" s="134"/>
    </row>
    <row r="76" spans="1:21" x14ac:dyDescent="0.25">
      <c r="A76" s="134"/>
      <c r="B76" s="134"/>
      <c r="C76" s="134"/>
      <c r="D76" s="134"/>
      <c r="E76" s="134"/>
      <c r="F76" s="134"/>
      <c r="G76" s="134"/>
      <c r="H76" s="134"/>
      <c r="I76" s="134"/>
      <c r="J76" s="134"/>
      <c r="K76" s="134"/>
      <c r="L76" s="134"/>
      <c r="M76" s="134"/>
      <c r="N76" s="134"/>
      <c r="O76" s="134"/>
      <c r="P76" s="134"/>
      <c r="Q76" s="134"/>
      <c r="R76" s="134"/>
      <c r="S76" s="134"/>
      <c r="T76" s="134"/>
      <c r="U76" s="134"/>
    </row>
    <row r="77" spans="1:21" x14ac:dyDescent="0.25">
      <c r="A77" s="134"/>
      <c r="B77" s="134"/>
      <c r="C77" s="134"/>
      <c r="D77" s="134"/>
      <c r="E77" s="134"/>
      <c r="F77" s="134"/>
      <c r="G77" s="134"/>
      <c r="H77" s="134"/>
      <c r="I77" s="134"/>
      <c r="J77" s="134"/>
      <c r="K77" s="134"/>
      <c r="L77" s="134"/>
      <c r="M77" s="134"/>
      <c r="N77" s="134"/>
      <c r="O77" s="134"/>
      <c r="P77" s="134"/>
      <c r="Q77" s="134"/>
      <c r="R77" s="134"/>
      <c r="S77" s="134"/>
      <c r="T77" s="134"/>
      <c r="U77" s="134"/>
    </row>
    <row r="78" spans="1:21" x14ac:dyDescent="0.25">
      <c r="A78" s="134"/>
      <c r="B78" s="134"/>
      <c r="C78" s="134"/>
      <c r="D78" s="134"/>
      <c r="E78" s="134"/>
      <c r="F78" s="134"/>
      <c r="G78" s="134"/>
      <c r="H78" s="134"/>
      <c r="I78" s="134"/>
      <c r="J78" s="134"/>
      <c r="K78" s="134"/>
      <c r="L78" s="134"/>
      <c r="M78" s="134"/>
      <c r="N78" s="134"/>
      <c r="O78" s="134"/>
      <c r="P78" s="134"/>
      <c r="Q78" s="134"/>
      <c r="R78" s="134"/>
      <c r="S78" s="134"/>
      <c r="T78" s="134"/>
      <c r="U78" s="134"/>
    </row>
    <row r="79" spans="1:21" x14ac:dyDescent="0.25">
      <c r="A79" s="134"/>
      <c r="B79" s="134"/>
      <c r="C79" s="134"/>
      <c r="D79" s="134"/>
      <c r="E79" s="134"/>
      <c r="F79" s="134"/>
      <c r="G79" s="134"/>
      <c r="H79" s="134"/>
      <c r="I79" s="134"/>
      <c r="J79" s="134"/>
      <c r="K79" s="134"/>
      <c r="L79" s="134"/>
      <c r="M79" s="134"/>
      <c r="N79" s="134"/>
      <c r="O79" s="134"/>
      <c r="P79" s="134"/>
      <c r="Q79" s="134"/>
      <c r="R79" s="134"/>
      <c r="S79" s="134"/>
      <c r="T79" s="134"/>
      <c r="U79" s="134"/>
    </row>
    <row r="80" spans="1:21" x14ac:dyDescent="0.25">
      <c r="A80" s="134"/>
      <c r="B80" s="134"/>
      <c r="C80" s="134"/>
      <c r="D80" s="134"/>
      <c r="E80" s="134"/>
      <c r="F80" s="134"/>
      <c r="G80" s="134"/>
      <c r="H80" s="134"/>
      <c r="I80" s="134"/>
      <c r="J80" s="134"/>
      <c r="K80" s="134"/>
      <c r="L80" s="134"/>
      <c r="M80" s="134"/>
      <c r="N80" s="134"/>
      <c r="O80" s="134"/>
      <c r="P80" s="134"/>
      <c r="Q80" s="134"/>
      <c r="R80" s="134"/>
      <c r="S80" s="134"/>
      <c r="T80" s="134"/>
      <c r="U80" s="134"/>
    </row>
    <row r="81" spans="1:21" x14ac:dyDescent="0.25">
      <c r="A81" s="134"/>
      <c r="B81" s="134"/>
      <c r="C81" s="134"/>
      <c r="D81" s="134"/>
      <c r="E81" s="134"/>
      <c r="F81" s="134"/>
      <c r="G81" s="134"/>
      <c r="H81" s="134"/>
      <c r="I81" s="134"/>
      <c r="J81" s="134"/>
      <c r="K81" s="134"/>
      <c r="L81" s="134"/>
      <c r="M81" s="134"/>
      <c r="N81" s="134"/>
      <c r="O81" s="134"/>
      <c r="P81" s="134"/>
      <c r="Q81" s="134"/>
      <c r="R81" s="134"/>
      <c r="S81" s="134"/>
      <c r="T81" s="134"/>
      <c r="U81" s="134"/>
    </row>
    <row r="82" spans="1:21" x14ac:dyDescent="0.25">
      <c r="A82" s="134"/>
      <c r="B82" s="134"/>
      <c r="C82" s="134"/>
      <c r="D82" s="134"/>
      <c r="E82" s="134"/>
      <c r="F82" s="134"/>
      <c r="G82" s="134"/>
      <c r="H82" s="134"/>
      <c r="I82" s="134"/>
      <c r="J82" s="134"/>
      <c r="K82" s="134"/>
      <c r="L82" s="134"/>
      <c r="M82" s="134"/>
      <c r="N82" s="134"/>
      <c r="O82" s="134"/>
      <c r="P82" s="134"/>
      <c r="Q82" s="134"/>
      <c r="R82" s="134"/>
      <c r="S82" s="134"/>
      <c r="T82" s="134"/>
      <c r="U82" s="134"/>
    </row>
    <row r="83" spans="1:21" x14ac:dyDescent="0.25">
      <c r="A83" s="134"/>
      <c r="B83" s="134"/>
      <c r="C83" s="134"/>
      <c r="D83" s="134"/>
      <c r="E83" s="134"/>
      <c r="F83" s="134"/>
      <c r="G83" s="134"/>
      <c r="H83" s="134"/>
      <c r="I83" s="134"/>
      <c r="J83" s="134"/>
      <c r="K83" s="134"/>
      <c r="L83" s="134"/>
      <c r="M83" s="134"/>
      <c r="N83" s="134"/>
      <c r="O83" s="134"/>
      <c r="P83" s="134"/>
      <c r="Q83" s="134"/>
      <c r="R83" s="134"/>
      <c r="S83" s="134"/>
      <c r="T83" s="134"/>
      <c r="U83" s="134"/>
    </row>
    <row r="84" spans="1:21" x14ac:dyDescent="0.25">
      <c r="A84" s="134"/>
      <c r="B84" s="134"/>
      <c r="C84" s="134"/>
      <c r="D84" s="134"/>
      <c r="E84" s="134"/>
      <c r="F84" s="134"/>
      <c r="G84" s="134"/>
      <c r="H84" s="134"/>
      <c r="I84" s="134"/>
      <c r="J84" s="134"/>
      <c r="K84" s="134"/>
      <c r="L84" s="134"/>
      <c r="M84" s="134"/>
      <c r="N84" s="134"/>
      <c r="O84" s="134"/>
      <c r="P84" s="134"/>
      <c r="Q84" s="134"/>
      <c r="R84" s="134"/>
      <c r="S84" s="134"/>
      <c r="T84" s="134"/>
      <c r="U84" s="134"/>
    </row>
    <row r="85" spans="1:21" x14ac:dyDescent="0.25">
      <c r="A85" s="134"/>
      <c r="B85" s="134"/>
      <c r="C85" s="134"/>
      <c r="D85" s="134"/>
      <c r="E85" s="134"/>
      <c r="F85" s="134"/>
      <c r="G85" s="134"/>
      <c r="H85" s="134"/>
      <c r="I85" s="134"/>
      <c r="J85" s="134"/>
      <c r="K85" s="134"/>
      <c r="L85" s="134"/>
      <c r="M85" s="134"/>
      <c r="N85" s="134"/>
      <c r="O85" s="134"/>
      <c r="P85" s="134"/>
      <c r="Q85" s="134"/>
      <c r="R85" s="134"/>
      <c r="S85" s="134"/>
      <c r="T85" s="134"/>
      <c r="U85" s="134"/>
    </row>
    <row r="86" spans="1:21" x14ac:dyDescent="0.25">
      <c r="A86" s="134"/>
      <c r="B86" s="134"/>
      <c r="C86" s="134"/>
      <c r="D86" s="134"/>
      <c r="E86" s="134"/>
      <c r="F86" s="134"/>
      <c r="G86" s="134"/>
      <c r="H86" s="134"/>
      <c r="I86" s="134"/>
      <c r="J86" s="134"/>
      <c r="K86" s="134"/>
      <c r="L86" s="134"/>
      <c r="M86" s="134"/>
      <c r="N86" s="134"/>
      <c r="O86" s="134"/>
      <c r="P86" s="134"/>
      <c r="Q86" s="134"/>
      <c r="R86" s="134"/>
      <c r="S86" s="134"/>
      <c r="T86" s="134"/>
      <c r="U86" s="134"/>
    </row>
    <row r="87" spans="1:21" x14ac:dyDescent="0.25">
      <c r="A87" s="134"/>
      <c r="B87" s="134"/>
      <c r="C87" s="134"/>
      <c r="D87" s="134"/>
      <c r="E87" s="134"/>
      <c r="F87" s="134"/>
      <c r="G87" s="134"/>
      <c r="H87" s="134"/>
      <c r="I87" s="134"/>
      <c r="J87" s="134"/>
      <c r="K87" s="134"/>
      <c r="L87" s="134"/>
      <c r="M87" s="134"/>
      <c r="N87" s="134"/>
      <c r="O87" s="134"/>
      <c r="P87" s="134"/>
      <c r="Q87" s="134"/>
      <c r="R87" s="134"/>
      <c r="S87" s="134"/>
      <c r="T87" s="134"/>
      <c r="U87" s="134"/>
    </row>
    <row r="88" spans="1:21" x14ac:dyDescent="0.25">
      <c r="A88" s="134"/>
      <c r="B88" s="134"/>
      <c r="C88" s="134"/>
      <c r="D88" s="134"/>
      <c r="E88" s="134"/>
      <c r="F88" s="134"/>
      <c r="G88" s="134"/>
      <c r="H88" s="134"/>
      <c r="I88" s="134"/>
      <c r="J88" s="134"/>
      <c r="K88" s="134"/>
      <c r="L88" s="134"/>
      <c r="M88" s="134"/>
      <c r="N88" s="134"/>
      <c r="O88" s="134"/>
      <c r="P88" s="134"/>
      <c r="Q88" s="134"/>
      <c r="R88" s="134"/>
      <c r="S88" s="134"/>
      <c r="T88" s="134"/>
      <c r="U88" s="134"/>
    </row>
    <row r="89" spans="1:21" x14ac:dyDescent="0.25">
      <c r="A89" s="134"/>
      <c r="B89" s="134"/>
      <c r="C89" s="134"/>
      <c r="D89" s="134"/>
      <c r="E89" s="134"/>
      <c r="F89" s="134"/>
      <c r="G89" s="134"/>
      <c r="H89" s="134"/>
      <c r="I89" s="134"/>
      <c r="J89" s="134"/>
      <c r="K89" s="134"/>
      <c r="L89" s="134"/>
      <c r="M89" s="134"/>
      <c r="N89" s="134"/>
      <c r="O89" s="134"/>
      <c r="P89" s="134"/>
      <c r="Q89" s="134"/>
      <c r="R89" s="134"/>
      <c r="S89" s="134"/>
      <c r="T89" s="134"/>
      <c r="U89" s="134"/>
    </row>
    <row r="90" spans="1:21" x14ac:dyDescent="0.25">
      <c r="A90" s="134"/>
      <c r="B90" s="134"/>
      <c r="C90" s="134"/>
      <c r="D90" s="134"/>
      <c r="E90" s="134"/>
      <c r="F90" s="134"/>
      <c r="G90" s="134"/>
      <c r="H90" s="134"/>
      <c r="I90" s="134"/>
      <c r="J90" s="134"/>
      <c r="K90" s="134"/>
      <c r="L90" s="134"/>
      <c r="M90" s="134"/>
      <c r="N90" s="134"/>
      <c r="O90" s="134"/>
      <c r="P90" s="134"/>
      <c r="Q90" s="134"/>
      <c r="R90" s="134"/>
      <c r="S90" s="134"/>
      <c r="T90" s="134"/>
      <c r="U90" s="134"/>
    </row>
    <row r="91" spans="1:21" x14ac:dyDescent="0.25">
      <c r="A91" s="134"/>
      <c r="B91" s="134"/>
      <c r="C91" s="134"/>
      <c r="D91" s="134"/>
      <c r="E91" s="134"/>
      <c r="F91" s="134"/>
      <c r="G91" s="134"/>
      <c r="H91" s="134"/>
      <c r="I91" s="134"/>
      <c r="J91" s="134"/>
      <c r="K91" s="134"/>
      <c r="L91" s="134"/>
      <c r="M91" s="134"/>
      <c r="N91" s="134"/>
      <c r="O91" s="134"/>
      <c r="P91" s="134"/>
      <c r="Q91" s="134"/>
      <c r="R91" s="134"/>
      <c r="S91" s="134"/>
      <c r="T91" s="134"/>
      <c r="U91" s="134"/>
    </row>
    <row r="92" spans="1:21" x14ac:dyDescent="0.25">
      <c r="A92" s="134"/>
      <c r="B92" s="134"/>
      <c r="C92" s="134"/>
      <c r="D92" s="134"/>
      <c r="E92" s="134"/>
      <c r="F92" s="134"/>
      <c r="G92" s="134"/>
      <c r="H92" s="134"/>
      <c r="I92" s="134"/>
      <c r="J92" s="134"/>
      <c r="K92" s="134"/>
      <c r="L92" s="134"/>
      <c r="M92" s="134"/>
      <c r="N92" s="134"/>
      <c r="O92" s="134"/>
      <c r="P92" s="134"/>
      <c r="Q92" s="134"/>
      <c r="R92" s="134"/>
      <c r="S92" s="134"/>
      <c r="T92" s="134"/>
      <c r="U92" s="134"/>
    </row>
    <row r="93" spans="1:21" x14ac:dyDescent="0.25">
      <c r="A93" s="134"/>
      <c r="B93" s="134"/>
      <c r="C93" s="134"/>
      <c r="D93" s="134"/>
      <c r="E93" s="134"/>
      <c r="F93" s="134"/>
      <c r="G93" s="134"/>
      <c r="H93" s="134"/>
      <c r="I93" s="134"/>
      <c r="J93" s="134"/>
      <c r="K93" s="134"/>
      <c r="L93" s="134"/>
      <c r="M93" s="134"/>
      <c r="N93" s="134"/>
      <c r="O93" s="134"/>
      <c r="P93" s="134"/>
      <c r="Q93" s="134"/>
      <c r="R93" s="134"/>
      <c r="S93" s="134"/>
      <c r="T93" s="134"/>
      <c r="U93" s="134"/>
    </row>
    <row r="94" spans="1:21" x14ac:dyDescent="0.25">
      <c r="A94" s="134"/>
      <c r="B94" s="134"/>
      <c r="C94" s="134"/>
      <c r="D94" s="134"/>
      <c r="E94" s="134"/>
      <c r="F94" s="134"/>
      <c r="G94" s="134"/>
      <c r="H94" s="134"/>
      <c r="I94" s="134"/>
      <c r="J94" s="134"/>
      <c r="K94" s="134"/>
      <c r="L94" s="134"/>
      <c r="M94" s="134"/>
      <c r="N94" s="134"/>
      <c r="O94" s="134"/>
      <c r="P94" s="134"/>
      <c r="Q94" s="134"/>
      <c r="R94" s="134"/>
      <c r="S94" s="134"/>
      <c r="T94" s="134"/>
      <c r="U94" s="134"/>
    </row>
    <row r="95" spans="1:21" x14ac:dyDescent="0.25">
      <c r="A95" s="134"/>
      <c r="B95" s="134"/>
      <c r="C95" s="134"/>
      <c r="D95" s="134"/>
      <c r="E95" s="134"/>
      <c r="F95" s="134"/>
      <c r="G95" s="134"/>
      <c r="H95" s="134"/>
      <c r="I95" s="134"/>
      <c r="J95" s="134"/>
      <c r="K95" s="134"/>
      <c r="L95" s="134"/>
      <c r="M95" s="134"/>
      <c r="N95" s="134"/>
      <c r="O95" s="134"/>
      <c r="P95" s="134"/>
      <c r="Q95" s="134"/>
      <c r="R95" s="134"/>
      <c r="S95" s="134"/>
      <c r="T95" s="134"/>
      <c r="U95" s="134"/>
    </row>
    <row r="96" spans="1:21" x14ac:dyDescent="0.25">
      <c r="A96" s="134"/>
      <c r="B96" s="134"/>
      <c r="C96" s="134"/>
      <c r="D96" s="134"/>
      <c r="E96" s="134"/>
      <c r="F96" s="134"/>
      <c r="G96" s="134"/>
      <c r="H96" s="134"/>
      <c r="I96" s="134"/>
      <c r="J96" s="134"/>
      <c r="K96" s="134"/>
      <c r="L96" s="134"/>
      <c r="M96" s="134"/>
      <c r="N96" s="134"/>
      <c r="O96" s="134"/>
      <c r="P96" s="134"/>
      <c r="Q96" s="134"/>
      <c r="R96" s="134"/>
      <c r="S96" s="134"/>
      <c r="T96" s="134"/>
      <c r="U96" s="134"/>
    </row>
    <row r="97" spans="1:21" x14ac:dyDescent="0.25">
      <c r="A97" s="134"/>
      <c r="B97" s="134"/>
      <c r="C97" s="134"/>
      <c r="D97" s="134"/>
      <c r="E97" s="134"/>
      <c r="F97" s="134"/>
      <c r="G97" s="134"/>
      <c r="H97" s="134"/>
      <c r="I97" s="134"/>
      <c r="J97" s="134"/>
      <c r="K97" s="134"/>
      <c r="L97" s="134"/>
      <c r="M97" s="134"/>
      <c r="N97" s="134"/>
      <c r="O97" s="134"/>
      <c r="P97" s="134"/>
      <c r="Q97" s="134"/>
      <c r="R97" s="134"/>
      <c r="S97" s="134"/>
      <c r="T97" s="134"/>
      <c r="U97" s="134"/>
    </row>
    <row r="98" spans="1:21" x14ac:dyDescent="0.25">
      <c r="A98" s="134"/>
      <c r="B98" s="134"/>
      <c r="C98" s="134"/>
      <c r="D98" s="134"/>
      <c r="E98" s="134"/>
      <c r="F98" s="134"/>
      <c r="G98" s="134"/>
      <c r="H98" s="134"/>
      <c r="I98" s="134"/>
      <c r="J98" s="134"/>
      <c r="K98" s="134"/>
      <c r="L98" s="134"/>
      <c r="M98" s="134"/>
      <c r="N98" s="134"/>
      <c r="O98" s="134"/>
      <c r="P98" s="134"/>
      <c r="Q98" s="134"/>
      <c r="R98" s="134"/>
      <c r="S98" s="134"/>
      <c r="T98" s="134"/>
      <c r="U98" s="134"/>
    </row>
    <row r="99" spans="1:21" x14ac:dyDescent="0.25">
      <c r="A99" s="134"/>
      <c r="B99" s="134"/>
      <c r="C99" s="134"/>
      <c r="D99" s="134"/>
      <c r="E99" s="134"/>
      <c r="F99" s="134"/>
      <c r="G99" s="134"/>
      <c r="H99" s="134"/>
      <c r="I99" s="134"/>
      <c r="J99" s="134"/>
      <c r="K99" s="134"/>
      <c r="L99" s="134"/>
      <c r="M99" s="134"/>
      <c r="N99" s="134"/>
      <c r="O99" s="134"/>
      <c r="P99" s="134"/>
      <c r="Q99" s="134"/>
      <c r="R99" s="134"/>
      <c r="S99" s="134"/>
      <c r="T99" s="134"/>
      <c r="U99" s="134"/>
    </row>
    <row r="100" spans="1:21" x14ac:dyDescent="0.25">
      <c r="A100" s="134"/>
      <c r="B100" s="134"/>
      <c r="C100" s="134"/>
      <c r="D100" s="134"/>
      <c r="E100" s="134"/>
      <c r="F100" s="134"/>
      <c r="G100" s="134"/>
      <c r="H100" s="134"/>
      <c r="I100" s="134"/>
      <c r="J100" s="134"/>
      <c r="K100" s="134"/>
      <c r="L100" s="134"/>
      <c r="M100" s="134"/>
      <c r="N100" s="134"/>
      <c r="O100" s="134"/>
      <c r="P100" s="134"/>
      <c r="Q100" s="134"/>
      <c r="R100" s="134"/>
      <c r="S100" s="134"/>
      <c r="T100" s="134"/>
      <c r="U100" s="134"/>
    </row>
    <row r="101" spans="1:21" x14ac:dyDescent="0.25">
      <c r="A101" s="134"/>
      <c r="B101" s="134"/>
      <c r="C101" s="134"/>
      <c r="D101" s="134"/>
      <c r="E101" s="134"/>
      <c r="F101" s="134"/>
      <c r="G101" s="134"/>
      <c r="H101" s="134"/>
      <c r="I101" s="134"/>
      <c r="J101" s="134"/>
      <c r="K101" s="134"/>
      <c r="L101" s="134"/>
      <c r="M101" s="134"/>
      <c r="N101" s="134"/>
      <c r="O101" s="134"/>
      <c r="P101" s="134"/>
      <c r="Q101" s="134"/>
      <c r="R101" s="134"/>
      <c r="S101" s="134"/>
      <c r="T101" s="134"/>
      <c r="U101" s="134"/>
    </row>
    <row r="102" spans="1:21" x14ac:dyDescent="0.25">
      <c r="A102" s="134"/>
      <c r="B102" s="134"/>
      <c r="C102" s="134"/>
      <c r="D102" s="134"/>
      <c r="E102" s="134"/>
      <c r="F102" s="134"/>
      <c r="G102" s="134"/>
      <c r="H102" s="134"/>
      <c r="I102" s="134"/>
      <c r="J102" s="134"/>
      <c r="K102" s="134"/>
      <c r="L102" s="134"/>
      <c r="M102" s="134"/>
      <c r="N102" s="134"/>
      <c r="O102" s="134"/>
      <c r="P102" s="134"/>
      <c r="Q102" s="134"/>
      <c r="R102" s="134"/>
      <c r="S102" s="134"/>
      <c r="T102" s="134"/>
      <c r="U102" s="134"/>
    </row>
    <row r="103" spans="1:21" x14ac:dyDescent="0.25">
      <c r="A103" s="134"/>
      <c r="B103" s="134"/>
      <c r="C103" s="134"/>
      <c r="D103" s="134"/>
      <c r="E103" s="134"/>
      <c r="F103" s="134"/>
      <c r="G103" s="134"/>
      <c r="H103" s="134"/>
      <c r="I103" s="134"/>
      <c r="J103" s="134"/>
      <c r="K103" s="134"/>
      <c r="L103" s="134"/>
      <c r="M103" s="134"/>
      <c r="N103" s="134"/>
      <c r="O103" s="134"/>
      <c r="P103" s="134"/>
      <c r="Q103" s="134"/>
      <c r="R103" s="134"/>
      <c r="S103" s="134"/>
      <c r="T103" s="134"/>
      <c r="U103" s="134"/>
    </row>
    <row r="104" spans="1:21" x14ac:dyDescent="0.25">
      <c r="A104" s="134"/>
      <c r="B104" s="134"/>
      <c r="C104" s="134"/>
      <c r="D104" s="134"/>
      <c r="E104" s="134"/>
      <c r="F104" s="134"/>
      <c r="G104" s="134"/>
      <c r="H104" s="134"/>
      <c r="I104" s="134"/>
      <c r="J104" s="134"/>
      <c r="K104" s="134"/>
      <c r="L104" s="134"/>
      <c r="M104" s="134"/>
      <c r="N104" s="134"/>
      <c r="O104" s="134"/>
      <c r="P104" s="134"/>
      <c r="Q104" s="134"/>
      <c r="R104" s="134"/>
      <c r="S104" s="134"/>
      <c r="T104" s="134"/>
      <c r="U104" s="134"/>
    </row>
    <row r="105" spans="1:21" x14ac:dyDescent="0.25">
      <c r="A105" s="134"/>
      <c r="B105" s="134"/>
      <c r="C105" s="134"/>
      <c r="D105" s="134"/>
      <c r="E105" s="134"/>
      <c r="F105" s="134"/>
      <c r="G105" s="134"/>
      <c r="H105" s="134"/>
      <c r="I105" s="134"/>
      <c r="J105" s="134"/>
      <c r="K105" s="134"/>
      <c r="L105" s="134"/>
      <c r="M105" s="134"/>
      <c r="N105" s="134"/>
      <c r="O105" s="134"/>
      <c r="P105" s="134"/>
      <c r="Q105" s="134"/>
      <c r="R105" s="134"/>
      <c r="S105" s="134"/>
      <c r="T105" s="134"/>
      <c r="U105" s="134"/>
    </row>
    <row r="106" spans="1:21" x14ac:dyDescent="0.25">
      <c r="A106" s="134"/>
      <c r="B106" s="134"/>
      <c r="C106" s="134"/>
      <c r="D106" s="134"/>
      <c r="E106" s="134"/>
      <c r="F106" s="134"/>
      <c r="G106" s="134"/>
      <c r="H106" s="134"/>
      <c r="I106" s="134"/>
      <c r="J106" s="134"/>
      <c r="K106" s="134"/>
      <c r="L106" s="134"/>
      <c r="M106" s="134"/>
      <c r="N106" s="134"/>
      <c r="O106" s="134"/>
      <c r="P106" s="134"/>
      <c r="Q106" s="134"/>
      <c r="R106" s="134"/>
      <c r="S106" s="134"/>
      <c r="T106" s="134"/>
      <c r="U106" s="134"/>
    </row>
    <row r="107" spans="1:21" x14ac:dyDescent="0.25">
      <c r="A107" s="134"/>
      <c r="B107" s="134"/>
      <c r="C107" s="134"/>
      <c r="D107" s="134"/>
      <c r="E107" s="134"/>
      <c r="F107" s="134"/>
      <c r="G107" s="134"/>
      <c r="H107" s="134"/>
      <c r="I107" s="134"/>
      <c r="J107" s="134"/>
      <c r="K107" s="134"/>
      <c r="L107" s="134"/>
      <c r="M107" s="134"/>
      <c r="N107" s="134"/>
      <c r="O107" s="134"/>
      <c r="P107" s="134"/>
      <c r="Q107" s="134"/>
      <c r="R107" s="134"/>
      <c r="S107" s="134"/>
      <c r="T107" s="134"/>
      <c r="U107" s="134"/>
    </row>
    <row r="108" spans="1:21" x14ac:dyDescent="0.25">
      <c r="A108" s="134"/>
      <c r="B108" s="134"/>
      <c r="C108" s="134"/>
      <c r="D108" s="134"/>
      <c r="E108" s="134"/>
      <c r="F108" s="134"/>
      <c r="G108" s="134"/>
      <c r="H108" s="134"/>
      <c r="I108" s="134"/>
      <c r="J108" s="134"/>
      <c r="K108" s="134"/>
      <c r="L108" s="134"/>
      <c r="M108" s="134"/>
      <c r="N108" s="134"/>
      <c r="O108" s="134"/>
      <c r="P108" s="134"/>
      <c r="Q108" s="134"/>
      <c r="R108" s="134"/>
      <c r="S108" s="134"/>
      <c r="T108" s="134"/>
      <c r="U108" s="134"/>
    </row>
    <row r="109" spans="1:21" x14ac:dyDescent="0.25">
      <c r="A109" s="134"/>
      <c r="B109" s="134"/>
      <c r="C109" s="134"/>
      <c r="D109" s="134"/>
      <c r="E109" s="134"/>
      <c r="F109" s="134"/>
      <c r="G109" s="134"/>
      <c r="H109" s="134"/>
      <c r="I109" s="134"/>
      <c r="J109" s="134"/>
      <c r="K109" s="134"/>
      <c r="L109" s="134"/>
      <c r="M109" s="134"/>
      <c r="N109" s="134"/>
      <c r="O109" s="134"/>
      <c r="P109" s="134"/>
      <c r="Q109" s="134"/>
      <c r="R109" s="134"/>
      <c r="S109" s="134"/>
      <c r="T109" s="134"/>
      <c r="U109" s="134"/>
    </row>
    <row r="110" spans="1:21" x14ac:dyDescent="0.25">
      <c r="A110" s="134"/>
      <c r="B110" s="134"/>
      <c r="C110" s="134"/>
      <c r="D110" s="134"/>
      <c r="E110" s="134"/>
      <c r="F110" s="134"/>
      <c r="G110" s="134"/>
      <c r="H110" s="134"/>
      <c r="I110" s="134"/>
      <c r="J110" s="134"/>
      <c r="K110" s="134"/>
      <c r="L110" s="134"/>
      <c r="M110" s="134"/>
      <c r="N110" s="134"/>
      <c r="O110" s="134"/>
      <c r="P110" s="134"/>
      <c r="Q110" s="134"/>
      <c r="R110" s="134"/>
      <c r="S110" s="134"/>
      <c r="T110" s="134"/>
      <c r="U110" s="134"/>
    </row>
    <row r="111" spans="1:21" x14ac:dyDescent="0.25">
      <c r="A111" s="134"/>
      <c r="B111" s="134"/>
      <c r="C111" s="134"/>
      <c r="D111" s="134"/>
      <c r="E111" s="134"/>
      <c r="F111" s="134"/>
      <c r="G111" s="134"/>
      <c r="H111" s="134"/>
      <c r="I111" s="134"/>
      <c r="J111" s="134"/>
      <c r="K111" s="134"/>
      <c r="L111" s="134"/>
      <c r="M111" s="134"/>
      <c r="N111" s="134"/>
      <c r="O111" s="134"/>
      <c r="P111" s="134"/>
      <c r="Q111" s="134"/>
      <c r="R111" s="134"/>
      <c r="S111" s="134"/>
      <c r="T111" s="134"/>
      <c r="U111" s="134"/>
    </row>
    <row r="112" spans="1:21" x14ac:dyDescent="0.25">
      <c r="A112" s="134"/>
      <c r="B112" s="134"/>
      <c r="C112" s="134"/>
      <c r="D112" s="134"/>
      <c r="E112" s="134"/>
      <c r="F112" s="134"/>
      <c r="G112" s="134"/>
      <c r="H112" s="134"/>
      <c r="I112" s="134"/>
      <c r="J112" s="134"/>
      <c r="K112" s="134"/>
      <c r="L112" s="134"/>
      <c r="M112" s="134"/>
      <c r="N112" s="134"/>
      <c r="O112" s="134"/>
      <c r="P112" s="134"/>
      <c r="Q112" s="134"/>
      <c r="R112" s="134"/>
      <c r="S112" s="134"/>
      <c r="T112" s="134"/>
      <c r="U112" s="134"/>
    </row>
    <row r="113" spans="1:21" x14ac:dyDescent="0.25">
      <c r="A113" s="134"/>
      <c r="B113" s="134"/>
      <c r="C113" s="134"/>
      <c r="D113" s="134"/>
      <c r="E113" s="134"/>
      <c r="F113" s="134"/>
      <c r="G113" s="134"/>
      <c r="H113" s="134"/>
      <c r="I113" s="134"/>
      <c r="J113" s="134"/>
      <c r="K113" s="134"/>
      <c r="L113" s="134"/>
      <c r="M113" s="134"/>
      <c r="N113" s="134"/>
      <c r="O113" s="134"/>
      <c r="P113" s="134"/>
      <c r="Q113" s="134"/>
      <c r="R113" s="134"/>
      <c r="S113" s="134"/>
      <c r="T113" s="134"/>
      <c r="U113" s="134"/>
    </row>
    <row r="114" spans="1:21" x14ac:dyDescent="0.25">
      <c r="A114" s="134"/>
      <c r="B114" s="134"/>
      <c r="C114" s="134"/>
      <c r="D114" s="134"/>
      <c r="E114" s="134"/>
      <c r="F114" s="134"/>
      <c r="G114" s="134"/>
      <c r="H114" s="134"/>
      <c r="I114" s="134"/>
      <c r="J114" s="134"/>
      <c r="K114" s="134"/>
      <c r="L114" s="134"/>
      <c r="M114" s="134"/>
      <c r="N114" s="134"/>
      <c r="O114" s="134"/>
      <c r="P114" s="134"/>
      <c r="Q114" s="134"/>
      <c r="R114" s="134"/>
      <c r="S114" s="134"/>
      <c r="T114" s="134"/>
      <c r="U114" s="134"/>
    </row>
    <row r="115" spans="1:21" x14ac:dyDescent="0.25">
      <c r="A115" s="134"/>
      <c r="B115" s="134"/>
      <c r="C115" s="134"/>
      <c r="D115" s="134"/>
      <c r="E115" s="134"/>
      <c r="F115" s="134"/>
      <c r="G115" s="134"/>
      <c r="H115" s="134"/>
      <c r="I115" s="134"/>
      <c r="J115" s="134"/>
      <c r="K115" s="134"/>
      <c r="L115" s="134"/>
      <c r="M115" s="134"/>
      <c r="N115" s="134"/>
      <c r="O115" s="134"/>
      <c r="P115" s="134"/>
      <c r="Q115" s="134"/>
      <c r="R115" s="134"/>
      <c r="S115" s="134"/>
      <c r="T115" s="134"/>
      <c r="U115" s="134"/>
    </row>
    <row r="116" spans="1:21" x14ac:dyDescent="0.25">
      <c r="A116" s="134"/>
      <c r="B116" s="134"/>
      <c r="C116" s="134"/>
      <c r="D116" s="134"/>
      <c r="E116" s="134"/>
      <c r="F116" s="134"/>
      <c r="G116" s="134"/>
      <c r="H116" s="134"/>
      <c r="I116" s="134"/>
      <c r="J116" s="134"/>
      <c r="K116" s="134"/>
      <c r="L116" s="134"/>
      <c r="M116" s="134"/>
      <c r="N116" s="134"/>
      <c r="O116" s="134"/>
      <c r="P116" s="134"/>
      <c r="Q116" s="134"/>
      <c r="R116" s="134"/>
      <c r="S116" s="134"/>
      <c r="T116" s="134"/>
      <c r="U116" s="134"/>
    </row>
    <row r="117" spans="1:21" x14ac:dyDescent="0.25">
      <c r="A117" s="134"/>
      <c r="B117" s="134"/>
      <c r="C117" s="134"/>
      <c r="D117" s="134"/>
      <c r="E117" s="134"/>
      <c r="F117" s="134"/>
      <c r="G117" s="134"/>
      <c r="H117" s="134"/>
      <c r="I117" s="134"/>
      <c r="J117" s="134"/>
      <c r="K117" s="134"/>
      <c r="L117" s="134"/>
      <c r="M117" s="134"/>
      <c r="N117" s="134"/>
      <c r="O117" s="134"/>
      <c r="P117" s="134"/>
      <c r="Q117" s="134"/>
      <c r="R117" s="134"/>
      <c r="S117" s="134"/>
      <c r="T117" s="134"/>
      <c r="U117" s="134"/>
    </row>
    <row r="118" spans="1:21" x14ac:dyDescent="0.25">
      <c r="A118" s="134"/>
      <c r="B118" s="134"/>
      <c r="C118" s="134"/>
      <c r="D118" s="134"/>
      <c r="E118" s="134"/>
      <c r="F118" s="134"/>
      <c r="G118" s="134"/>
      <c r="H118" s="134"/>
      <c r="I118" s="134"/>
      <c r="J118" s="134"/>
      <c r="K118" s="134"/>
      <c r="L118" s="134"/>
      <c r="M118" s="134"/>
      <c r="N118" s="134"/>
      <c r="O118" s="134"/>
      <c r="P118" s="134"/>
      <c r="Q118" s="134"/>
      <c r="R118" s="134"/>
      <c r="S118" s="134"/>
      <c r="T118" s="134"/>
      <c r="U118" s="134"/>
    </row>
    <row r="119" spans="1:21" x14ac:dyDescent="0.25">
      <c r="A119" s="134"/>
      <c r="B119" s="134"/>
      <c r="C119" s="134"/>
      <c r="D119" s="134"/>
      <c r="E119" s="134"/>
      <c r="F119" s="134"/>
      <c r="G119" s="134"/>
      <c r="H119" s="134"/>
      <c r="I119" s="134"/>
      <c r="J119" s="134"/>
      <c r="K119" s="134"/>
      <c r="L119" s="134"/>
      <c r="M119" s="134"/>
      <c r="N119" s="134"/>
      <c r="O119" s="134"/>
      <c r="P119" s="134"/>
      <c r="Q119" s="134"/>
      <c r="R119" s="134"/>
      <c r="S119" s="134"/>
      <c r="T119" s="134"/>
      <c r="U119" s="134"/>
    </row>
    <row r="120" spans="1:21" x14ac:dyDescent="0.25">
      <c r="A120" s="134"/>
      <c r="B120" s="134"/>
      <c r="C120" s="134"/>
      <c r="D120" s="134"/>
      <c r="E120" s="134"/>
      <c r="F120" s="134"/>
      <c r="G120" s="134"/>
      <c r="H120" s="134"/>
      <c r="I120" s="134"/>
      <c r="J120" s="134"/>
      <c r="K120" s="134"/>
      <c r="L120" s="134"/>
      <c r="M120" s="134"/>
      <c r="N120" s="134"/>
      <c r="O120" s="134"/>
      <c r="P120" s="134"/>
      <c r="Q120" s="134"/>
      <c r="R120" s="134"/>
      <c r="S120" s="134"/>
      <c r="T120" s="134"/>
      <c r="U120" s="134"/>
    </row>
    <row r="121" spans="1:21" x14ac:dyDescent="0.25">
      <c r="A121" s="134"/>
      <c r="B121" s="134"/>
      <c r="C121" s="134"/>
      <c r="D121" s="134"/>
      <c r="E121" s="134"/>
      <c r="F121" s="134"/>
      <c r="G121" s="134"/>
      <c r="H121" s="134"/>
      <c r="I121" s="134"/>
      <c r="J121" s="134"/>
      <c r="K121" s="134"/>
      <c r="L121" s="134"/>
      <c r="M121" s="134"/>
      <c r="N121" s="134"/>
      <c r="O121" s="134"/>
      <c r="P121" s="134"/>
      <c r="Q121" s="134"/>
      <c r="R121" s="134"/>
      <c r="S121" s="134"/>
      <c r="T121" s="134"/>
      <c r="U121" s="134"/>
    </row>
    <row r="122" spans="1:21" x14ac:dyDescent="0.25">
      <c r="A122" s="134"/>
      <c r="B122" s="134"/>
      <c r="C122" s="134"/>
      <c r="D122" s="134"/>
      <c r="E122" s="134"/>
      <c r="F122" s="134"/>
      <c r="G122" s="134"/>
      <c r="H122" s="134"/>
      <c r="I122" s="134"/>
      <c r="J122" s="134"/>
      <c r="K122" s="134"/>
      <c r="L122" s="134"/>
      <c r="M122" s="134"/>
      <c r="N122" s="134"/>
      <c r="O122" s="134"/>
      <c r="P122" s="134"/>
      <c r="Q122" s="134"/>
      <c r="R122" s="134"/>
      <c r="S122" s="134"/>
      <c r="T122" s="134"/>
      <c r="U122" s="134"/>
    </row>
    <row r="123" spans="1:21" x14ac:dyDescent="0.25">
      <c r="A123" s="134"/>
      <c r="B123" s="134"/>
      <c r="C123" s="134"/>
      <c r="D123" s="134"/>
      <c r="E123" s="134"/>
      <c r="F123" s="134"/>
      <c r="G123" s="134"/>
      <c r="H123" s="134"/>
      <c r="I123" s="134"/>
      <c r="J123" s="134"/>
      <c r="K123" s="134"/>
      <c r="L123" s="134"/>
      <c r="M123" s="134"/>
      <c r="N123" s="134"/>
      <c r="O123" s="134"/>
      <c r="P123" s="134"/>
      <c r="Q123" s="134"/>
      <c r="R123" s="134"/>
      <c r="S123" s="134"/>
      <c r="T123" s="134"/>
      <c r="U123" s="134"/>
    </row>
    <row r="124" spans="1:21" x14ac:dyDescent="0.25">
      <c r="A124" s="134"/>
      <c r="B124" s="134"/>
      <c r="C124" s="134"/>
      <c r="D124" s="134"/>
      <c r="E124" s="134"/>
      <c r="F124" s="134"/>
      <c r="G124" s="134"/>
      <c r="H124" s="134"/>
      <c r="I124" s="134"/>
      <c r="J124" s="134"/>
      <c r="K124" s="134"/>
      <c r="L124" s="134"/>
      <c r="M124" s="134"/>
      <c r="N124" s="134"/>
      <c r="O124" s="134"/>
      <c r="P124" s="134"/>
      <c r="Q124" s="134"/>
      <c r="R124" s="134"/>
      <c r="S124" s="134"/>
      <c r="T124" s="134"/>
      <c r="U124" s="134"/>
    </row>
    <row r="125" spans="1:21" x14ac:dyDescent="0.25">
      <c r="A125" s="134"/>
      <c r="B125" s="134"/>
      <c r="C125" s="134"/>
      <c r="D125" s="134"/>
      <c r="E125" s="134"/>
      <c r="F125" s="134"/>
      <c r="G125" s="134"/>
      <c r="H125" s="134"/>
      <c r="I125" s="134"/>
      <c r="J125" s="134"/>
      <c r="K125" s="134"/>
      <c r="L125" s="134"/>
      <c r="M125" s="134"/>
      <c r="N125" s="134"/>
      <c r="O125" s="134"/>
      <c r="P125" s="134"/>
      <c r="Q125" s="134"/>
      <c r="R125" s="134"/>
      <c r="S125" s="134"/>
      <c r="T125" s="134"/>
      <c r="U125" s="134"/>
    </row>
    <row r="126" spans="1:21" x14ac:dyDescent="0.25">
      <c r="A126" s="134"/>
      <c r="B126" s="134"/>
      <c r="C126" s="134"/>
      <c r="D126" s="134"/>
      <c r="E126" s="134"/>
      <c r="F126" s="134"/>
      <c r="G126" s="134"/>
      <c r="H126" s="134"/>
      <c r="I126" s="134"/>
      <c r="J126" s="134"/>
      <c r="K126" s="134"/>
      <c r="L126" s="134"/>
      <c r="M126" s="134"/>
      <c r="N126" s="134"/>
      <c r="O126" s="134"/>
      <c r="P126" s="134"/>
      <c r="Q126" s="134"/>
      <c r="R126" s="134"/>
      <c r="S126" s="134"/>
      <c r="T126" s="134"/>
      <c r="U126" s="134"/>
    </row>
    <row r="127" spans="1:21" x14ac:dyDescent="0.25">
      <c r="A127" s="134"/>
      <c r="B127" s="134"/>
      <c r="C127" s="134"/>
      <c r="D127" s="134"/>
      <c r="E127" s="134"/>
      <c r="F127" s="134"/>
      <c r="G127" s="134"/>
      <c r="H127" s="134"/>
      <c r="I127" s="134"/>
      <c r="J127" s="134"/>
      <c r="K127" s="134"/>
      <c r="L127" s="134"/>
      <c r="M127" s="134"/>
      <c r="N127" s="134"/>
      <c r="O127" s="134"/>
      <c r="P127" s="134"/>
      <c r="Q127" s="134"/>
      <c r="R127" s="134"/>
      <c r="S127" s="134"/>
      <c r="T127" s="134"/>
      <c r="U127" s="134"/>
    </row>
    <row r="128" spans="1:21" x14ac:dyDescent="0.25">
      <c r="A128" s="134"/>
      <c r="B128" s="134"/>
      <c r="C128" s="134"/>
      <c r="D128" s="134"/>
      <c r="E128" s="134"/>
      <c r="F128" s="134"/>
      <c r="G128" s="134"/>
      <c r="H128" s="134"/>
      <c r="I128" s="134"/>
      <c r="J128" s="134"/>
      <c r="K128" s="134"/>
      <c r="L128" s="134"/>
      <c r="M128" s="134"/>
      <c r="N128" s="134"/>
      <c r="O128" s="134"/>
      <c r="P128" s="134"/>
      <c r="Q128" s="134"/>
      <c r="R128" s="134"/>
      <c r="S128" s="134"/>
      <c r="T128" s="134"/>
      <c r="U128" s="134"/>
    </row>
    <row r="129" spans="1:21" x14ac:dyDescent="0.25">
      <c r="A129" s="134"/>
      <c r="B129" s="134"/>
      <c r="C129" s="134"/>
      <c r="D129" s="134"/>
      <c r="E129" s="134"/>
      <c r="F129" s="134"/>
      <c r="G129" s="134"/>
      <c r="H129" s="134"/>
      <c r="I129" s="134"/>
      <c r="J129" s="134"/>
      <c r="K129" s="134"/>
      <c r="L129" s="134"/>
      <c r="M129" s="134"/>
      <c r="N129" s="134"/>
      <c r="O129" s="134"/>
      <c r="P129" s="134"/>
      <c r="Q129" s="134"/>
      <c r="R129" s="134"/>
      <c r="S129" s="134"/>
      <c r="T129" s="134"/>
      <c r="U129" s="134"/>
    </row>
    <row r="130" spans="1:21" x14ac:dyDescent="0.25">
      <c r="A130" s="134"/>
      <c r="B130" s="134"/>
      <c r="C130" s="134"/>
      <c r="D130" s="134"/>
      <c r="E130" s="134"/>
      <c r="F130" s="134"/>
      <c r="G130" s="134"/>
      <c r="H130" s="134"/>
      <c r="I130" s="134"/>
      <c r="J130" s="134"/>
      <c r="K130" s="134"/>
      <c r="L130" s="134"/>
      <c r="M130" s="134"/>
      <c r="N130" s="134"/>
      <c r="O130" s="134"/>
      <c r="P130" s="134"/>
      <c r="Q130" s="134"/>
      <c r="R130" s="134"/>
      <c r="S130" s="134"/>
      <c r="T130" s="134"/>
      <c r="U130" s="134"/>
    </row>
    <row r="131" spans="1:21" x14ac:dyDescent="0.25">
      <c r="A131" s="134"/>
      <c r="B131" s="134"/>
      <c r="C131" s="134"/>
      <c r="D131" s="134"/>
      <c r="E131" s="134"/>
      <c r="F131" s="134"/>
      <c r="G131" s="134"/>
      <c r="H131" s="134"/>
      <c r="I131" s="134"/>
      <c r="J131" s="134"/>
      <c r="K131" s="134"/>
      <c r="L131" s="134"/>
      <c r="M131" s="134"/>
      <c r="N131" s="134"/>
      <c r="O131" s="134"/>
      <c r="P131" s="134"/>
      <c r="Q131" s="134"/>
      <c r="R131" s="134"/>
      <c r="S131" s="134"/>
      <c r="T131" s="134"/>
      <c r="U131" s="134"/>
    </row>
    <row r="132" spans="1:21" x14ac:dyDescent="0.25">
      <c r="A132" s="134"/>
      <c r="B132" s="134"/>
      <c r="C132" s="134"/>
      <c r="D132" s="134"/>
      <c r="E132" s="134"/>
      <c r="F132" s="134"/>
      <c r="G132" s="134"/>
      <c r="H132" s="134"/>
      <c r="I132" s="134"/>
      <c r="J132" s="134"/>
      <c r="K132" s="134"/>
      <c r="L132" s="134"/>
      <c r="M132" s="134"/>
      <c r="N132" s="134"/>
      <c r="O132" s="134"/>
      <c r="P132" s="134"/>
      <c r="Q132" s="134"/>
      <c r="R132" s="134"/>
      <c r="S132" s="134"/>
      <c r="T132" s="134"/>
      <c r="U132" s="134"/>
    </row>
    <row r="133" spans="1:21" x14ac:dyDescent="0.25">
      <c r="A133" s="134"/>
      <c r="B133" s="134"/>
      <c r="C133" s="134"/>
      <c r="D133" s="134"/>
      <c r="E133" s="134"/>
      <c r="F133" s="134"/>
      <c r="G133" s="134"/>
      <c r="H133" s="134"/>
      <c r="I133" s="134"/>
      <c r="J133" s="134"/>
      <c r="K133" s="134"/>
      <c r="L133" s="134"/>
      <c r="M133" s="134"/>
      <c r="N133" s="134"/>
      <c r="O133" s="134"/>
      <c r="P133" s="134"/>
      <c r="Q133" s="134"/>
      <c r="R133" s="134"/>
      <c r="S133" s="134"/>
      <c r="T133" s="134"/>
      <c r="U133" s="134"/>
    </row>
    <row r="134" spans="1:21" x14ac:dyDescent="0.25">
      <c r="A134" s="134"/>
      <c r="B134" s="134"/>
      <c r="C134" s="134"/>
      <c r="D134" s="134"/>
      <c r="E134" s="134"/>
      <c r="F134" s="134"/>
      <c r="G134" s="134"/>
      <c r="H134" s="134"/>
      <c r="I134" s="134"/>
      <c r="J134" s="134"/>
      <c r="K134" s="134"/>
      <c r="L134" s="134"/>
      <c r="M134" s="134"/>
      <c r="N134" s="134"/>
      <c r="O134" s="134"/>
      <c r="P134" s="134"/>
      <c r="Q134" s="134"/>
      <c r="R134" s="134"/>
      <c r="S134" s="134"/>
      <c r="T134" s="134"/>
      <c r="U134" s="134"/>
    </row>
    <row r="135" spans="1:21" x14ac:dyDescent="0.25">
      <c r="A135" s="134"/>
      <c r="B135" s="134"/>
      <c r="C135" s="134"/>
      <c r="D135" s="134"/>
      <c r="E135" s="134"/>
      <c r="F135" s="134"/>
      <c r="G135" s="134"/>
      <c r="H135" s="134"/>
      <c r="I135" s="134"/>
      <c r="J135" s="134"/>
      <c r="K135" s="134"/>
      <c r="L135" s="134"/>
      <c r="M135" s="134"/>
      <c r="N135" s="134"/>
      <c r="O135" s="134"/>
      <c r="P135" s="134"/>
      <c r="Q135" s="134"/>
      <c r="R135" s="134"/>
      <c r="S135" s="134"/>
      <c r="T135" s="134"/>
      <c r="U135" s="134"/>
    </row>
    <row r="136" spans="1:21" x14ac:dyDescent="0.25">
      <c r="A136" s="134"/>
      <c r="B136" s="134"/>
      <c r="C136" s="134"/>
      <c r="D136" s="134"/>
      <c r="E136" s="134"/>
      <c r="F136" s="134"/>
      <c r="G136" s="134"/>
      <c r="H136" s="134"/>
      <c r="I136" s="134"/>
      <c r="J136" s="134"/>
      <c r="K136" s="134"/>
      <c r="L136" s="134"/>
      <c r="M136" s="134"/>
      <c r="N136" s="134"/>
      <c r="O136" s="134"/>
      <c r="P136" s="134"/>
      <c r="Q136" s="134"/>
      <c r="R136" s="134"/>
      <c r="S136" s="134"/>
      <c r="T136" s="134"/>
      <c r="U136" s="134"/>
    </row>
    <row r="137" spans="1:21" x14ac:dyDescent="0.25">
      <c r="A137" s="134"/>
      <c r="B137" s="134"/>
      <c r="C137" s="134"/>
      <c r="D137" s="134"/>
      <c r="E137" s="134"/>
      <c r="F137" s="134"/>
      <c r="G137" s="134"/>
      <c r="H137" s="134"/>
      <c r="I137" s="134"/>
      <c r="J137" s="134"/>
      <c r="K137" s="134"/>
      <c r="L137" s="134"/>
      <c r="M137" s="134"/>
      <c r="N137" s="134"/>
      <c r="O137" s="134"/>
      <c r="P137" s="134"/>
      <c r="Q137" s="134"/>
      <c r="R137" s="134"/>
      <c r="S137" s="134"/>
      <c r="T137" s="134"/>
      <c r="U137" s="134"/>
    </row>
    <row r="138" spans="1:21" x14ac:dyDescent="0.25">
      <c r="A138" s="134"/>
      <c r="B138" s="134"/>
      <c r="C138" s="134"/>
      <c r="D138" s="134"/>
      <c r="E138" s="134"/>
      <c r="F138" s="134"/>
      <c r="G138" s="134"/>
      <c r="H138" s="134"/>
      <c r="I138" s="134"/>
      <c r="J138" s="134"/>
      <c r="K138" s="134"/>
      <c r="L138" s="134"/>
      <c r="M138" s="134"/>
      <c r="N138" s="134"/>
      <c r="O138" s="134"/>
      <c r="P138" s="134"/>
      <c r="Q138" s="134"/>
      <c r="R138" s="134"/>
      <c r="S138" s="134"/>
      <c r="T138" s="134"/>
      <c r="U138" s="134"/>
    </row>
    <row r="139" spans="1:21" x14ac:dyDescent="0.25">
      <c r="A139" s="134"/>
      <c r="B139" s="134"/>
      <c r="C139" s="134"/>
      <c r="D139" s="134"/>
      <c r="E139" s="134"/>
      <c r="F139" s="134"/>
      <c r="G139" s="134"/>
      <c r="H139" s="134"/>
      <c r="I139" s="134"/>
      <c r="J139" s="134"/>
      <c r="K139" s="134"/>
      <c r="L139" s="134"/>
      <c r="M139" s="134"/>
      <c r="N139" s="134"/>
      <c r="O139" s="134"/>
      <c r="P139" s="134"/>
      <c r="Q139" s="134"/>
      <c r="R139" s="134"/>
      <c r="S139" s="134"/>
      <c r="T139" s="134"/>
      <c r="U139" s="134"/>
    </row>
    <row r="140" spans="1:21" x14ac:dyDescent="0.25">
      <c r="A140" s="134"/>
      <c r="B140" s="134"/>
      <c r="C140" s="134"/>
      <c r="D140" s="134"/>
      <c r="E140" s="134"/>
      <c r="F140" s="134"/>
      <c r="G140" s="134"/>
      <c r="H140" s="134"/>
      <c r="I140" s="134"/>
      <c r="J140" s="134"/>
      <c r="K140" s="134"/>
      <c r="L140" s="134"/>
      <c r="M140" s="134"/>
      <c r="N140" s="134"/>
      <c r="O140" s="134"/>
      <c r="P140" s="134"/>
      <c r="Q140" s="134"/>
      <c r="R140" s="134"/>
      <c r="S140" s="134"/>
      <c r="T140" s="134"/>
      <c r="U140" s="134"/>
    </row>
    <row r="141" spans="1:21" x14ac:dyDescent="0.25">
      <c r="A141" s="134"/>
      <c r="B141" s="134"/>
      <c r="C141" s="134"/>
      <c r="D141" s="134"/>
      <c r="E141" s="134"/>
      <c r="F141" s="134"/>
      <c r="G141" s="134"/>
      <c r="H141" s="134"/>
      <c r="I141" s="134"/>
      <c r="J141" s="134"/>
      <c r="K141" s="134"/>
      <c r="L141" s="134"/>
      <c r="M141" s="134"/>
      <c r="N141" s="134"/>
      <c r="O141" s="134"/>
      <c r="P141" s="134"/>
      <c r="Q141" s="134"/>
      <c r="R141" s="134"/>
      <c r="S141" s="134"/>
      <c r="T141" s="134"/>
      <c r="U141" s="134"/>
    </row>
    <row r="142" spans="1:21" x14ac:dyDescent="0.25">
      <c r="A142" s="134"/>
      <c r="B142" s="134"/>
      <c r="C142" s="134"/>
      <c r="D142" s="134"/>
      <c r="E142" s="134"/>
      <c r="F142" s="134"/>
      <c r="G142" s="134"/>
      <c r="H142" s="134"/>
      <c r="I142" s="134"/>
      <c r="J142" s="134"/>
      <c r="K142" s="134"/>
      <c r="L142" s="134"/>
      <c r="M142" s="134"/>
      <c r="N142" s="134"/>
      <c r="O142" s="134"/>
      <c r="P142" s="134"/>
      <c r="Q142" s="134"/>
      <c r="R142" s="134"/>
      <c r="S142" s="134"/>
      <c r="T142" s="134"/>
      <c r="U142" s="134"/>
    </row>
    <row r="143" spans="1:21" x14ac:dyDescent="0.25">
      <c r="A143" s="134"/>
      <c r="B143" s="134"/>
      <c r="C143" s="134"/>
      <c r="D143" s="134"/>
      <c r="E143" s="134"/>
      <c r="F143" s="134"/>
      <c r="G143" s="134"/>
      <c r="H143" s="134"/>
      <c r="I143" s="134"/>
      <c r="J143" s="134"/>
      <c r="K143" s="134"/>
      <c r="L143" s="134"/>
      <c r="M143" s="134"/>
      <c r="N143" s="134"/>
      <c r="O143" s="134"/>
      <c r="P143" s="134"/>
      <c r="Q143" s="134"/>
      <c r="R143" s="134"/>
      <c r="S143" s="134"/>
      <c r="T143" s="134"/>
      <c r="U143" s="134"/>
    </row>
    <row r="144" spans="1:21" x14ac:dyDescent="0.25">
      <c r="A144" s="134"/>
      <c r="B144" s="134"/>
      <c r="C144" s="134"/>
      <c r="D144" s="134"/>
      <c r="E144" s="134"/>
      <c r="F144" s="134"/>
      <c r="G144" s="134"/>
      <c r="H144" s="134"/>
      <c r="I144" s="134"/>
      <c r="J144" s="134"/>
      <c r="K144" s="134"/>
      <c r="L144" s="134"/>
      <c r="M144" s="134"/>
      <c r="N144" s="134"/>
      <c r="O144" s="134"/>
      <c r="P144" s="134"/>
      <c r="Q144" s="134"/>
      <c r="R144" s="134"/>
      <c r="S144" s="134"/>
      <c r="T144" s="134"/>
      <c r="U144" s="134"/>
    </row>
    <row r="145" spans="1:21" x14ac:dyDescent="0.25">
      <c r="A145" s="134"/>
      <c r="B145" s="134"/>
      <c r="C145" s="134"/>
      <c r="D145" s="134"/>
      <c r="E145" s="134"/>
      <c r="F145" s="134"/>
      <c r="G145" s="134"/>
      <c r="H145" s="134"/>
      <c r="I145" s="134"/>
      <c r="J145" s="134"/>
      <c r="K145" s="134"/>
      <c r="L145" s="134"/>
      <c r="M145" s="134"/>
      <c r="N145" s="134"/>
      <c r="O145" s="134"/>
      <c r="P145" s="134"/>
      <c r="Q145" s="134"/>
      <c r="R145" s="134"/>
      <c r="S145" s="134"/>
      <c r="T145" s="134"/>
      <c r="U145" s="134"/>
    </row>
    <row r="146" spans="1:21" x14ac:dyDescent="0.25">
      <c r="A146" s="134"/>
      <c r="B146" s="134"/>
      <c r="C146" s="134"/>
      <c r="D146" s="134"/>
      <c r="E146" s="134"/>
      <c r="F146" s="134"/>
      <c r="G146" s="134"/>
      <c r="H146" s="134"/>
      <c r="I146" s="134"/>
      <c r="J146" s="134"/>
      <c r="K146" s="134"/>
      <c r="L146" s="134"/>
      <c r="M146" s="134"/>
      <c r="N146" s="134"/>
      <c r="O146" s="134"/>
      <c r="P146" s="134"/>
      <c r="Q146" s="134"/>
      <c r="R146" s="134"/>
      <c r="S146" s="134"/>
      <c r="T146" s="134"/>
      <c r="U146" s="134"/>
    </row>
    <row r="147" spans="1:21" x14ac:dyDescent="0.25">
      <c r="A147" s="134"/>
      <c r="B147" s="134"/>
      <c r="C147" s="134"/>
      <c r="D147" s="134"/>
      <c r="E147" s="134"/>
      <c r="F147" s="134"/>
      <c r="G147" s="134"/>
      <c r="H147" s="134"/>
      <c r="I147" s="134"/>
      <c r="J147" s="134"/>
      <c r="K147" s="134"/>
      <c r="L147" s="134"/>
      <c r="M147" s="134"/>
      <c r="N147" s="134"/>
      <c r="O147" s="134"/>
      <c r="P147" s="134"/>
      <c r="Q147" s="134"/>
      <c r="R147" s="134"/>
      <c r="S147" s="134"/>
      <c r="T147" s="134"/>
      <c r="U147" s="134"/>
    </row>
    <row r="148" spans="1:21" x14ac:dyDescent="0.25">
      <c r="A148" s="134"/>
      <c r="B148" s="134"/>
      <c r="C148" s="134"/>
      <c r="D148" s="134"/>
      <c r="E148" s="134"/>
      <c r="F148" s="134"/>
      <c r="G148" s="134"/>
      <c r="H148" s="134"/>
      <c r="I148" s="134"/>
      <c r="J148" s="134"/>
      <c r="K148" s="134"/>
      <c r="L148" s="134"/>
      <c r="M148" s="134"/>
      <c r="N148" s="134"/>
      <c r="O148" s="134"/>
      <c r="P148" s="134"/>
      <c r="Q148" s="134"/>
      <c r="R148" s="134"/>
      <c r="S148" s="134"/>
      <c r="T148" s="134"/>
      <c r="U148" s="134"/>
    </row>
    <row r="149" spans="1:21" x14ac:dyDescent="0.25">
      <c r="A149" s="134"/>
      <c r="B149" s="134"/>
      <c r="C149" s="134"/>
      <c r="D149" s="134"/>
      <c r="E149" s="134"/>
      <c r="F149" s="134"/>
      <c r="G149" s="134"/>
      <c r="H149" s="134"/>
      <c r="I149" s="134"/>
      <c r="J149" s="134"/>
      <c r="K149" s="134"/>
      <c r="L149" s="134"/>
      <c r="M149" s="134"/>
      <c r="N149" s="134"/>
      <c r="O149" s="134"/>
      <c r="P149" s="134"/>
      <c r="Q149" s="134"/>
      <c r="R149" s="134"/>
      <c r="S149" s="134"/>
      <c r="T149" s="134"/>
      <c r="U149" s="134"/>
    </row>
    <row r="150" spans="1:21" x14ac:dyDescent="0.25">
      <c r="A150" s="134"/>
      <c r="B150" s="134"/>
      <c r="C150" s="134"/>
      <c r="D150" s="134"/>
      <c r="E150" s="134"/>
      <c r="F150" s="134"/>
      <c r="G150" s="134"/>
      <c r="H150" s="134"/>
      <c r="I150" s="134"/>
      <c r="J150" s="134"/>
      <c r="K150" s="134"/>
      <c r="L150" s="134"/>
      <c r="M150" s="134"/>
      <c r="N150" s="134"/>
      <c r="O150" s="134"/>
      <c r="P150" s="134"/>
      <c r="Q150" s="134"/>
      <c r="R150" s="134"/>
      <c r="S150" s="134"/>
      <c r="T150" s="134"/>
      <c r="U150" s="134"/>
    </row>
    <row r="151" spans="1:21" x14ac:dyDescent="0.25">
      <c r="A151" s="134"/>
      <c r="B151" s="134"/>
      <c r="C151" s="134"/>
      <c r="D151" s="134"/>
      <c r="E151" s="134"/>
      <c r="F151" s="134"/>
      <c r="G151" s="134"/>
      <c r="H151" s="134"/>
      <c r="I151" s="134"/>
      <c r="J151" s="134"/>
      <c r="K151" s="134"/>
      <c r="L151" s="134"/>
      <c r="M151" s="134"/>
      <c r="N151" s="134"/>
      <c r="O151" s="134"/>
      <c r="P151" s="134"/>
      <c r="Q151" s="134"/>
      <c r="R151" s="134"/>
      <c r="S151" s="134"/>
      <c r="T151" s="134"/>
      <c r="U151" s="134"/>
    </row>
    <row r="152" spans="1:21" x14ac:dyDescent="0.25">
      <c r="A152" s="134"/>
      <c r="B152" s="134"/>
      <c r="C152" s="134"/>
      <c r="D152" s="134"/>
      <c r="E152" s="134"/>
      <c r="F152" s="134"/>
      <c r="G152" s="134"/>
      <c r="H152" s="134"/>
      <c r="I152" s="134"/>
      <c r="J152" s="134"/>
      <c r="K152" s="134"/>
      <c r="L152" s="134"/>
      <c r="M152" s="134"/>
      <c r="N152" s="134"/>
      <c r="O152" s="134"/>
      <c r="P152" s="134"/>
      <c r="Q152" s="134"/>
      <c r="R152" s="134"/>
      <c r="S152" s="134"/>
      <c r="T152" s="134"/>
      <c r="U152" s="134"/>
    </row>
    <row r="153" spans="1:21" x14ac:dyDescent="0.25">
      <c r="A153" s="134"/>
      <c r="B153" s="134"/>
      <c r="C153" s="134"/>
      <c r="D153" s="134"/>
      <c r="E153" s="134"/>
      <c r="F153" s="134"/>
      <c r="G153" s="134"/>
      <c r="H153" s="134"/>
      <c r="I153" s="134"/>
      <c r="J153" s="134"/>
      <c r="K153" s="134"/>
      <c r="L153" s="134"/>
      <c r="M153" s="134"/>
      <c r="N153" s="134"/>
      <c r="O153" s="134"/>
      <c r="P153" s="134"/>
      <c r="Q153" s="134"/>
      <c r="R153" s="134"/>
      <c r="S153" s="134"/>
      <c r="T153" s="134"/>
      <c r="U153" s="134"/>
    </row>
    <row r="154" spans="1:21" x14ac:dyDescent="0.25">
      <c r="A154" s="134"/>
      <c r="B154" s="134"/>
      <c r="C154" s="134"/>
      <c r="D154" s="134"/>
      <c r="E154" s="134"/>
      <c r="F154" s="134"/>
      <c r="G154" s="134"/>
      <c r="H154" s="134"/>
      <c r="I154" s="134"/>
      <c r="J154" s="134"/>
      <c r="K154" s="134"/>
      <c r="L154" s="134"/>
      <c r="M154" s="134"/>
      <c r="N154" s="134"/>
      <c r="O154" s="134"/>
      <c r="P154" s="134"/>
      <c r="Q154" s="134"/>
      <c r="R154" s="134"/>
      <c r="S154" s="134"/>
      <c r="T154" s="134"/>
      <c r="U154" s="134"/>
    </row>
    <row r="155" spans="1:21" x14ac:dyDescent="0.25">
      <c r="A155" s="134"/>
      <c r="B155" s="134"/>
      <c r="C155" s="134"/>
      <c r="D155" s="134"/>
      <c r="E155" s="134"/>
      <c r="F155" s="134"/>
      <c r="G155" s="134"/>
      <c r="H155" s="134"/>
      <c r="I155" s="134"/>
      <c r="J155" s="134"/>
      <c r="K155" s="134"/>
      <c r="L155" s="134"/>
      <c r="M155" s="134"/>
      <c r="N155" s="134"/>
      <c r="O155" s="134"/>
      <c r="P155" s="134"/>
      <c r="Q155" s="134"/>
      <c r="R155" s="134"/>
      <c r="S155" s="134"/>
      <c r="T155" s="134"/>
      <c r="U155" s="134"/>
    </row>
    <row r="156" spans="1:21" x14ac:dyDescent="0.25">
      <c r="A156" s="134"/>
      <c r="B156" s="134"/>
      <c r="C156" s="134"/>
      <c r="D156" s="134"/>
      <c r="E156" s="134"/>
      <c r="F156" s="134"/>
      <c r="G156" s="134"/>
      <c r="H156" s="134"/>
      <c r="I156" s="134"/>
      <c r="J156" s="134"/>
      <c r="K156" s="134"/>
      <c r="L156" s="134"/>
      <c r="M156" s="134"/>
      <c r="N156" s="134"/>
      <c r="O156" s="134"/>
      <c r="P156" s="134"/>
      <c r="Q156" s="134"/>
      <c r="R156" s="134"/>
      <c r="S156" s="134"/>
      <c r="T156" s="134"/>
      <c r="U156" s="134"/>
    </row>
    <row r="157" spans="1:21" x14ac:dyDescent="0.25">
      <c r="A157" s="134"/>
      <c r="B157" s="134"/>
      <c r="C157" s="134"/>
      <c r="D157" s="134"/>
      <c r="E157" s="134"/>
      <c r="F157" s="134"/>
      <c r="G157" s="134"/>
      <c r="H157" s="134"/>
      <c r="I157" s="134"/>
      <c r="J157" s="134"/>
      <c r="K157" s="134"/>
      <c r="L157" s="134"/>
      <c r="M157" s="134"/>
      <c r="N157" s="134"/>
      <c r="O157" s="134"/>
      <c r="P157" s="134"/>
      <c r="Q157" s="134"/>
      <c r="R157" s="134"/>
      <c r="S157" s="134"/>
      <c r="T157" s="134"/>
      <c r="U157" s="134"/>
    </row>
    <row r="158" spans="1:21" x14ac:dyDescent="0.25">
      <c r="A158" s="134"/>
      <c r="B158" s="134"/>
      <c r="C158" s="134"/>
      <c r="D158" s="134"/>
      <c r="E158" s="134"/>
      <c r="F158" s="134"/>
      <c r="G158" s="134"/>
      <c r="H158" s="134"/>
      <c r="I158" s="134"/>
      <c r="J158" s="134"/>
      <c r="K158" s="134"/>
      <c r="L158" s="134"/>
      <c r="M158" s="134"/>
      <c r="N158" s="134"/>
      <c r="O158" s="134"/>
      <c r="P158" s="134"/>
      <c r="Q158" s="134"/>
      <c r="R158" s="134"/>
      <c r="S158" s="134"/>
      <c r="T158" s="134"/>
      <c r="U158" s="134"/>
    </row>
    <row r="159" spans="1:21" x14ac:dyDescent="0.25">
      <c r="A159" s="134"/>
      <c r="B159" s="134"/>
      <c r="C159" s="134"/>
      <c r="D159" s="134"/>
      <c r="E159" s="134"/>
      <c r="F159" s="134"/>
      <c r="G159" s="134"/>
      <c r="H159" s="134"/>
      <c r="I159" s="134"/>
      <c r="J159" s="134"/>
      <c r="K159" s="134"/>
      <c r="L159" s="134"/>
      <c r="M159" s="134"/>
      <c r="N159" s="134"/>
      <c r="O159" s="134"/>
      <c r="P159" s="134"/>
      <c r="Q159" s="134"/>
      <c r="R159" s="134"/>
      <c r="S159" s="134"/>
      <c r="T159" s="134"/>
      <c r="U159" s="134"/>
    </row>
    <row r="160" spans="1:21" x14ac:dyDescent="0.25">
      <c r="A160" s="134"/>
      <c r="B160" s="134"/>
      <c r="C160" s="134"/>
      <c r="D160" s="134"/>
      <c r="E160" s="134"/>
      <c r="F160" s="134"/>
      <c r="G160" s="134"/>
      <c r="H160" s="134"/>
      <c r="I160" s="134"/>
      <c r="J160" s="134"/>
      <c r="K160" s="134"/>
      <c r="L160" s="134"/>
      <c r="M160" s="134"/>
      <c r="N160" s="134"/>
      <c r="O160" s="134"/>
      <c r="P160" s="134"/>
      <c r="Q160" s="134"/>
      <c r="R160" s="134"/>
      <c r="S160" s="134"/>
      <c r="T160" s="134"/>
      <c r="U160" s="134"/>
    </row>
    <row r="161" spans="1:21" x14ac:dyDescent="0.25">
      <c r="A161" s="134"/>
      <c r="B161" s="134"/>
      <c r="C161" s="134"/>
      <c r="D161" s="134"/>
      <c r="E161" s="134"/>
      <c r="F161" s="134"/>
      <c r="G161" s="134"/>
      <c r="H161" s="134"/>
      <c r="I161" s="134"/>
      <c r="J161" s="134"/>
      <c r="K161" s="134"/>
      <c r="L161" s="134"/>
      <c r="M161" s="134"/>
      <c r="N161" s="134"/>
      <c r="O161" s="134"/>
      <c r="P161" s="134"/>
      <c r="Q161" s="134"/>
      <c r="R161" s="134"/>
      <c r="S161" s="134"/>
      <c r="T161" s="134"/>
      <c r="U161" s="134"/>
    </row>
    <row r="162" spans="1:21" x14ac:dyDescent="0.25">
      <c r="A162" s="134"/>
      <c r="B162" s="134"/>
      <c r="C162" s="134"/>
      <c r="D162" s="134"/>
      <c r="E162" s="134"/>
      <c r="F162" s="134"/>
      <c r="G162" s="134"/>
      <c r="H162" s="134"/>
      <c r="I162" s="134"/>
      <c r="J162" s="134"/>
      <c r="K162" s="134"/>
      <c r="L162" s="134"/>
      <c r="M162" s="134"/>
      <c r="N162" s="134"/>
      <c r="O162" s="134"/>
      <c r="P162" s="134"/>
      <c r="Q162" s="134"/>
      <c r="R162" s="134"/>
      <c r="S162" s="134"/>
      <c r="T162" s="134"/>
      <c r="U162" s="134"/>
    </row>
    <row r="163" spans="1:21" x14ac:dyDescent="0.25">
      <c r="A163" s="134"/>
      <c r="B163" s="134"/>
      <c r="C163" s="134"/>
      <c r="D163" s="134"/>
      <c r="E163" s="134"/>
      <c r="F163" s="134"/>
      <c r="G163" s="134"/>
      <c r="H163" s="134"/>
      <c r="I163" s="134"/>
      <c r="J163" s="134"/>
      <c r="K163" s="134"/>
      <c r="L163" s="134"/>
      <c r="M163" s="134"/>
      <c r="N163" s="134"/>
      <c r="O163" s="134"/>
      <c r="P163" s="134"/>
      <c r="Q163" s="134"/>
      <c r="R163" s="134"/>
      <c r="S163" s="134"/>
      <c r="T163" s="134"/>
      <c r="U163" s="134"/>
    </row>
    <row r="164" spans="1:21" x14ac:dyDescent="0.25">
      <c r="A164" s="134"/>
      <c r="B164" s="134"/>
      <c r="C164" s="134"/>
      <c r="D164" s="134"/>
      <c r="E164" s="134"/>
      <c r="F164" s="134"/>
      <c r="G164" s="134"/>
      <c r="H164" s="134"/>
      <c r="I164" s="134"/>
      <c r="J164" s="134"/>
      <c r="K164" s="134"/>
      <c r="L164" s="134"/>
      <c r="M164" s="134"/>
      <c r="N164" s="134"/>
      <c r="O164" s="134"/>
      <c r="P164" s="134"/>
      <c r="Q164" s="134"/>
      <c r="R164" s="134"/>
      <c r="S164" s="134"/>
      <c r="T164" s="134"/>
      <c r="U164" s="134"/>
    </row>
    <row r="165" spans="1:21" x14ac:dyDescent="0.25">
      <c r="A165" s="134"/>
      <c r="B165" s="134"/>
      <c r="C165" s="134"/>
      <c r="D165" s="134"/>
      <c r="E165" s="134"/>
      <c r="F165" s="134"/>
      <c r="G165" s="134"/>
      <c r="H165" s="134"/>
      <c r="I165" s="134"/>
      <c r="J165" s="134"/>
      <c r="K165" s="134"/>
      <c r="L165" s="134"/>
      <c r="M165" s="134"/>
      <c r="N165" s="134"/>
      <c r="O165" s="134"/>
      <c r="P165" s="134"/>
      <c r="Q165" s="134"/>
      <c r="R165" s="134"/>
      <c r="S165" s="134"/>
      <c r="T165" s="134"/>
      <c r="U165" s="134"/>
    </row>
    <row r="166" spans="1:21" x14ac:dyDescent="0.25">
      <c r="A166" s="134"/>
      <c r="B166" s="134"/>
      <c r="C166" s="134"/>
      <c r="D166" s="134"/>
      <c r="E166" s="134"/>
      <c r="F166" s="134"/>
      <c r="G166" s="134"/>
      <c r="H166" s="134"/>
      <c r="I166" s="134"/>
      <c r="J166" s="134"/>
      <c r="K166" s="134"/>
      <c r="L166" s="134"/>
      <c r="M166" s="134"/>
      <c r="N166" s="134"/>
      <c r="O166" s="134"/>
      <c r="P166" s="134"/>
      <c r="Q166" s="134"/>
      <c r="R166" s="134"/>
      <c r="S166" s="134"/>
      <c r="T166" s="134"/>
      <c r="U166" s="134"/>
    </row>
    <row r="167" spans="1:21" x14ac:dyDescent="0.25">
      <c r="A167" s="134"/>
      <c r="B167" s="134"/>
      <c r="C167" s="134"/>
      <c r="D167" s="134"/>
      <c r="E167" s="134"/>
      <c r="F167" s="134"/>
      <c r="G167" s="134"/>
      <c r="H167" s="134"/>
      <c r="I167" s="134"/>
      <c r="J167" s="134"/>
      <c r="K167" s="134"/>
      <c r="L167" s="134"/>
      <c r="M167" s="134"/>
      <c r="N167" s="134"/>
      <c r="O167" s="134"/>
      <c r="P167" s="134"/>
      <c r="Q167" s="134"/>
      <c r="R167" s="134"/>
      <c r="S167" s="134"/>
      <c r="T167" s="134"/>
      <c r="U167" s="134"/>
    </row>
    <row r="168" spans="1:21" x14ac:dyDescent="0.25">
      <c r="A168" s="134"/>
      <c r="B168" s="134"/>
      <c r="C168" s="134"/>
      <c r="D168" s="134"/>
      <c r="E168" s="134"/>
      <c r="F168" s="134"/>
      <c r="G168" s="134"/>
      <c r="H168" s="134"/>
      <c r="I168" s="134"/>
      <c r="J168" s="134"/>
      <c r="K168" s="134"/>
      <c r="L168" s="134"/>
      <c r="M168" s="134"/>
      <c r="N168" s="134"/>
      <c r="O168" s="134"/>
      <c r="P168" s="134"/>
      <c r="Q168" s="134"/>
      <c r="R168" s="134"/>
      <c r="S168" s="134"/>
      <c r="T168" s="134"/>
      <c r="U168" s="134"/>
    </row>
    <row r="169" spans="1:21" x14ac:dyDescent="0.25">
      <c r="A169" s="134"/>
      <c r="B169" s="134"/>
      <c r="C169" s="134"/>
      <c r="D169" s="134"/>
      <c r="E169" s="134"/>
      <c r="F169" s="134"/>
      <c r="G169" s="134"/>
      <c r="H169" s="134"/>
      <c r="I169" s="134"/>
      <c r="J169" s="134"/>
      <c r="K169" s="134"/>
      <c r="L169" s="134"/>
      <c r="M169" s="134"/>
      <c r="N169" s="134"/>
      <c r="O169" s="134"/>
      <c r="P169" s="134"/>
      <c r="Q169" s="134"/>
      <c r="R169" s="134"/>
      <c r="S169" s="134"/>
      <c r="T169" s="134"/>
      <c r="U169" s="134"/>
    </row>
    <row r="170" spans="1:21" x14ac:dyDescent="0.25">
      <c r="A170" s="134"/>
      <c r="B170" s="134"/>
      <c r="C170" s="134"/>
      <c r="D170" s="134"/>
      <c r="E170" s="134"/>
      <c r="F170" s="134"/>
      <c r="G170" s="134"/>
      <c r="H170" s="134"/>
      <c r="I170" s="134"/>
      <c r="J170" s="134"/>
      <c r="K170" s="134"/>
      <c r="L170" s="134"/>
      <c r="M170" s="134"/>
      <c r="N170" s="134"/>
      <c r="O170" s="134"/>
      <c r="P170" s="134"/>
      <c r="Q170" s="134"/>
      <c r="R170" s="134"/>
      <c r="S170" s="134"/>
      <c r="T170" s="134"/>
      <c r="U170" s="134"/>
    </row>
    <row r="171" spans="1:21" x14ac:dyDescent="0.25">
      <c r="A171" s="134"/>
      <c r="B171" s="134"/>
      <c r="C171" s="134"/>
      <c r="D171" s="134"/>
      <c r="E171" s="134"/>
      <c r="F171" s="134"/>
      <c r="G171" s="134"/>
      <c r="H171" s="134"/>
      <c r="I171" s="134"/>
      <c r="J171" s="134"/>
      <c r="K171" s="134"/>
      <c r="L171" s="134"/>
      <c r="M171" s="134"/>
      <c r="N171" s="134"/>
      <c r="O171" s="134"/>
      <c r="P171" s="134"/>
      <c r="Q171" s="134"/>
      <c r="R171" s="134"/>
      <c r="S171" s="134"/>
      <c r="T171" s="134"/>
      <c r="U171" s="134"/>
    </row>
    <row r="172" spans="1:21" x14ac:dyDescent="0.25">
      <c r="A172" s="134"/>
      <c r="B172" s="134"/>
      <c r="C172" s="134"/>
      <c r="D172" s="134"/>
      <c r="E172" s="134"/>
      <c r="F172" s="134"/>
      <c r="G172" s="134"/>
      <c r="H172" s="134"/>
      <c r="I172" s="134"/>
      <c r="J172" s="134"/>
      <c r="K172" s="134"/>
      <c r="L172" s="134"/>
      <c r="M172" s="134"/>
      <c r="N172" s="134"/>
      <c r="O172" s="134"/>
      <c r="P172" s="134"/>
      <c r="Q172" s="134"/>
      <c r="R172" s="134"/>
      <c r="S172" s="134"/>
      <c r="T172" s="134"/>
      <c r="U172" s="134"/>
    </row>
    <row r="173" spans="1:21" x14ac:dyDescent="0.25">
      <c r="A173" s="134"/>
      <c r="B173" s="134"/>
      <c r="C173" s="134"/>
      <c r="D173" s="134"/>
      <c r="E173" s="134"/>
      <c r="F173" s="134"/>
      <c r="G173" s="134"/>
      <c r="H173" s="134"/>
      <c r="I173" s="134"/>
      <c r="J173" s="134"/>
      <c r="K173" s="134"/>
      <c r="L173" s="134"/>
      <c r="M173" s="134"/>
      <c r="N173" s="134"/>
      <c r="O173" s="134"/>
      <c r="P173" s="134"/>
      <c r="Q173" s="134"/>
      <c r="R173" s="134"/>
      <c r="S173" s="134"/>
      <c r="T173" s="134"/>
      <c r="U173" s="134"/>
    </row>
    <row r="174" spans="1:21" x14ac:dyDescent="0.25">
      <c r="A174" s="134"/>
      <c r="B174" s="134"/>
      <c r="C174" s="134"/>
      <c r="D174" s="134"/>
      <c r="E174" s="134"/>
      <c r="F174" s="134"/>
      <c r="G174" s="134"/>
      <c r="H174" s="134"/>
      <c r="I174" s="134"/>
      <c r="J174" s="134"/>
      <c r="K174" s="134"/>
      <c r="L174" s="134"/>
      <c r="M174" s="134"/>
      <c r="N174" s="134"/>
      <c r="O174" s="134"/>
      <c r="P174" s="134"/>
      <c r="Q174" s="134"/>
      <c r="R174" s="134"/>
      <c r="S174" s="134"/>
      <c r="T174" s="134"/>
      <c r="U174" s="134"/>
    </row>
    <row r="175" spans="1:21" x14ac:dyDescent="0.25">
      <c r="A175" s="134"/>
      <c r="B175" s="134"/>
      <c r="C175" s="134"/>
      <c r="D175" s="134"/>
      <c r="E175" s="134"/>
      <c r="F175" s="134"/>
      <c r="G175" s="134"/>
      <c r="H175" s="134"/>
      <c r="I175" s="134"/>
      <c r="J175" s="134"/>
      <c r="K175" s="134"/>
      <c r="L175" s="134"/>
      <c r="M175" s="134"/>
      <c r="N175" s="134"/>
      <c r="O175" s="134"/>
      <c r="P175" s="134"/>
      <c r="Q175" s="134"/>
      <c r="R175" s="134"/>
      <c r="S175" s="134"/>
      <c r="T175" s="134"/>
      <c r="U175" s="134"/>
    </row>
    <row r="176" spans="1:21" x14ac:dyDescent="0.25">
      <c r="A176" s="134"/>
      <c r="B176" s="134"/>
      <c r="C176" s="134"/>
      <c r="D176" s="134"/>
      <c r="E176" s="134"/>
      <c r="F176" s="134"/>
      <c r="G176" s="134"/>
      <c r="H176" s="134"/>
      <c r="I176" s="134"/>
      <c r="J176" s="134"/>
      <c r="K176" s="134"/>
      <c r="L176" s="134"/>
      <c r="M176" s="134"/>
      <c r="N176" s="134"/>
      <c r="O176" s="134"/>
      <c r="P176" s="134"/>
      <c r="Q176" s="134"/>
      <c r="R176" s="134"/>
      <c r="S176" s="134"/>
      <c r="T176" s="134"/>
      <c r="U176" s="134"/>
    </row>
    <row r="177" spans="1:21" x14ac:dyDescent="0.25">
      <c r="A177" s="134"/>
      <c r="B177" s="134"/>
      <c r="C177" s="134"/>
      <c r="D177" s="134"/>
      <c r="E177" s="134"/>
      <c r="F177" s="134"/>
      <c r="G177" s="134"/>
      <c r="H177" s="134"/>
      <c r="I177" s="134"/>
      <c r="J177" s="134"/>
      <c r="K177" s="134"/>
      <c r="L177" s="134"/>
      <c r="M177" s="134"/>
      <c r="N177" s="134"/>
      <c r="O177" s="134"/>
      <c r="P177" s="134"/>
      <c r="Q177" s="134"/>
      <c r="R177" s="134"/>
      <c r="S177" s="134"/>
      <c r="T177" s="134"/>
      <c r="U177" s="134"/>
    </row>
    <row r="178" spans="1:21" x14ac:dyDescent="0.25">
      <c r="A178" s="134"/>
      <c r="B178" s="134"/>
      <c r="C178" s="134"/>
      <c r="D178" s="134"/>
      <c r="E178" s="134"/>
      <c r="F178" s="134"/>
      <c r="G178" s="134"/>
      <c r="H178" s="134"/>
      <c r="I178" s="134"/>
      <c r="J178" s="134"/>
      <c r="K178" s="134"/>
      <c r="L178" s="134"/>
      <c r="M178" s="134"/>
      <c r="N178" s="134"/>
      <c r="O178" s="134"/>
      <c r="P178" s="134"/>
      <c r="Q178" s="134"/>
      <c r="R178" s="134"/>
      <c r="S178" s="134"/>
      <c r="T178" s="134"/>
      <c r="U178" s="134"/>
    </row>
    <row r="179" spans="1:21" x14ac:dyDescent="0.25">
      <c r="A179" s="134"/>
      <c r="B179" s="134"/>
      <c r="C179" s="134"/>
      <c r="D179" s="134"/>
      <c r="E179" s="134"/>
      <c r="F179" s="134"/>
      <c r="G179" s="134"/>
      <c r="H179" s="134"/>
      <c r="I179" s="134"/>
      <c r="J179" s="134"/>
      <c r="K179" s="134"/>
      <c r="L179" s="134"/>
      <c r="M179" s="134"/>
      <c r="N179" s="134"/>
      <c r="O179" s="134"/>
      <c r="P179" s="134"/>
      <c r="Q179" s="134"/>
      <c r="R179" s="134"/>
      <c r="S179" s="134"/>
      <c r="T179" s="134"/>
      <c r="U179" s="134"/>
    </row>
    <row r="180" spans="1:21" x14ac:dyDescent="0.25">
      <c r="A180" s="134"/>
      <c r="B180" s="134"/>
      <c r="C180" s="134"/>
      <c r="D180" s="134"/>
      <c r="E180" s="134"/>
      <c r="F180" s="134"/>
      <c r="G180" s="134"/>
      <c r="H180" s="134"/>
      <c r="I180" s="134"/>
      <c r="J180" s="134"/>
      <c r="K180" s="134"/>
      <c r="L180" s="134"/>
      <c r="M180" s="134"/>
      <c r="N180" s="134"/>
      <c r="O180" s="134"/>
      <c r="P180" s="134"/>
      <c r="Q180" s="134"/>
      <c r="R180" s="134"/>
      <c r="S180" s="134"/>
      <c r="T180" s="134"/>
      <c r="U180" s="134"/>
    </row>
    <row r="181" spans="1:21" x14ac:dyDescent="0.25">
      <c r="A181" s="134"/>
      <c r="B181" s="134"/>
      <c r="C181" s="134"/>
      <c r="D181" s="134"/>
      <c r="E181" s="134"/>
      <c r="F181" s="134"/>
      <c r="G181" s="134"/>
      <c r="H181" s="134"/>
      <c r="I181" s="134"/>
      <c r="J181" s="134"/>
      <c r="K181" s="134"/>
      <c r="L181" s="134"/>
      <c r="M181" s="134"/>
      <c r="N181" s="134"/>
      <c r="O181" s="134"/>
      <c r="P181" s="134"/>
      <c r="Q181" s="134"/>
      <c r="R181" s="134"/>
      <c r="S181" s="134"/>
      <c r="T181" s="134"/>
      <c r="U181" s="134"/>
    </row>
    <row r="182" spans="1:21" x14ac:dyDescent="0.25">
      <c r="A182" s="134"/>
      <c r="B182" s="134"/>
      <c r="C182" s="134"/>
      <c r="D182" s="134"/>
      <c r="E182" s="134"/>
      <c r="F182" s="134"/>
      <c r="G182" s="134"/>
      <c r="H182" s="134"/>
      <c r="I182" s="134"/>
      <c r="J182" s="134"/>
      <c r="K182" s="134"/>
      <c r="L182" s="134"/>
      <c r="M182" s="134"/>
      <c r="N182" s="134"/>
      <c r="O182" s="134"/>
      <c r="P182" s="134"/>
      <c r="Q182" s="134"/>
      <c r="R182" s="134"/>
      <c r="S182" s="134"/>
      <c r="T182" s="134"/>
      <c r="U182" s="134"/>
    </row>
    <row r="183" spans="1:21" x14ac:dyDescent="0.25">
      <c r="A183" s="134"/>
      <c r="B183" s="134"/>
      <c r="C183" s="134"/>
      <c r="D183" s="134"/>
      <c r="E183" s="134"/>
      <c r="F183" s="134"/>
      <c r="G183" s="134"/>
      <c r="H183" s="134"/>
      <c r="I183" s="134"/>
      <c r="J183" s="134"/>
      <c r="K183" s="134"/>
      <c r="L183" s="134"/>
      <c r="M183" s="134"/>
      <c r="N183" s="134"/>
      <c r="O183" s="134"/>
      <c r="P183" s="134"/>
      <c r="Q183" s="134"/>
      <c r="R183" s="134"/>
      <c r="S183" s="134"/>
      <c r="T183" s="134"/>
      <c r="U183" s="134"/>
    </row>
    <row r="184" spans="1:21" x14ac:dyDescent="0.25">
      <c r="A184" s="134"/>
      <c r="B184" s="134"/>
      <c r="C184" s="134"/>
      <c r="D184" s="134"/>
      <c r="E184" s="134"/>
      <c r="F184" s="134"/>
      <c r="G184" s="134"/>
      <c r="H184" s="134"/>
      <c r="I184" s="134"/>
      <c r="J184" s="134"/>
      <c r="K184" s="134"/>
      <c r="L184" s="134"/>
      <c r="M184" s="134"/>
      <c r="N184" s="134"/>
      <c r="O184" s="134"/>
      <c r="P184" s="134"/>
      <c r="Q184" s="134"/>
      <c r="R184" s="134"/>
      <c r="S184" s="134"/>
      <c r="T184" s="134"/>
      <c r="U184" s="134"/>
    </row>
    <row r="185" spans="1:21" x14ac:dyDescent="0.25">
      <c r="A185" s="134"/>
      <c r="B185" s="134"/>
      <c r="C185" s="134"/>
      <c r="D185" s="134"/>
      <c r="E185" s="134"/>
      <c r="F185" s="134"/>
      <c r="G185" s="134"/>
      <c r="H185" s="134"/>
      <c r="I185" s="134"/>
      <c r="J185" s="134"/>
      <c r="K185" s="134"/>
      <c r="L185" s="134"/>
      <c r="M185" s="134"/>
      <c r="N185" s="134"/>
      <c r="O185" s="134"/>
      <c r="P185" s="134"/>
      <c r="Q185" s="134"/>
      <c r="R185" s="134"/>
      <c r="S185" s="134"/>
      <c r="T185" s="134"/>
      <c r="U185" s="134"/>
    </row>
    <row r="186" spans="1:21" x14ac:dyDescent="0.25">
      <c r="A186" s="134"/>
      <c r="B186" s="134"/>
      <c r="C186" s="134"/>
      <c r="D186" s="134"/>
      <c r="E186" s="134"/>
      <c r="F186" s="134"/>
      <c r="G186" s="134"/>
      <c r="H186" s="134"/>
      <c r="I186" s="134"/>
      <c r="J186" s="134"/>
      <c r="K186" s="134"/>
      <c r="L186" s="134"/>
      <c r="M186" s="134"/>
      <c r="N186" s="134"/>
      <c r="O186" s="134"/>
      <c r="P186" s="134"/>
      <c r="Q186" s="134"/>
      <c r="R186" s="134"/>
      <c r="S186" s="134"/>
      <c r="T186" s="134"/>
      <c r="U186" s="134"/>
    </row>
    <row r="187" spans="1:21" x14ac:dyDescent="0.25">
      <c r="A187" s="134"/>
      <c r="B187" s="134"/>
      <c r="C187" s="134"/>
      <c r="D187" s="134"/>
      <c r="E187" s="134"/>
      <c r="F187" s="134"/>
      <c r="G187" s="134"/>
      <c r="H187" s="134"/>
      <c r="I187" s="134"/>
      <c r="J187" s="134"/>
      <c r="K187" s="134"/>
      <c r="L187" s="134"/>
      <c r="M187" s="134"/>
      <c r="N187" s="134"/>
      <c r="O187" s="134"/>
      <c r="P187" s="134"/>
      <c r="Q187" s="134"/>
      <c r="R187" s="134"/>
      <c r="S187" s="134"/>
      <c r="T187" s="134"/>
      <c r="U187" s="134"/>
    </row>
    <row r="188" spans="1:21" x14ac:dyDescent="0.25">
      <c r="A188" s="134"/>
      <c r="B188" s="134"/>
      <c r="C188" s="134"/>
      <c r="D188" s="134"/>
      <c r="E188" s="134"/>
      <c r="F188" s="134"/>
      <c r="G188" s="134"/>
      <c r="H188" s="134"/>
      <c r="I188" s="134"/>
      <c r="J188" s="134"/>
      <c r="K188" s="134"/>
      <c r="L188" s="134"/>
      <c r="M188" s="134"/>
      <c r="N188" s="134"/>
      <c r="O188" s="134"/>
      <c r="P188" s="134"/>
      <c r="Q188" s="134"/>
      <c r="R188" s="134"/>
      <c r="S188" s="134"/>
      <c r="T188" s="134"/>
      <c r="U188" s="134"/>
    </row>
    <row r="189" spans="1:21" x14ac:dyDescent="0.25">
      <c r="A189" s="134"/>
      <c r="B189" s="134"/>
      <c r="C189" s="134"/>
      <c r="D189" s="134"/>
      <c r="E189" s="134"/>
      <c r="F189" s="134"/>
      <c r="G189" s="134"/>
      <c r="H189" s="134"/>
      <c r="I189" s="134"/>
      <c r="J189" s="134"/>
      <c r="K189" s="134"/>
      <c r="L189" s="134"/>
      <c r="M189" s="134"/>
      <c r="N189" s="134"/>
      <c r="O189" s="134"/>
      <c r="P189" s="134"/>
      <c r="Q189" s="134"/>
      <c r="R189" s="134"/>
      <c r="S189" s="134"/>
      <c r="T189" s="134"/>
      <c r="U189" s="134"/>
    </row>
    <row r="190" spans="1:21" x14ac:dyDescent="0.25">
      <c r="A190" s="134"/>
      <c r="B190" s="134"/>
      <c r="C190" s="134"/>
      <c r="D190" s="134"/>
      <c r="E190" s="134"/>
      <c r="F190" s="134"/>
      <c r="G190" s="134"/>
      <c r="H190" s="134"/>
      <c r="I190" s="134"/>
      <c r="J190" s="134"/>
      <c r="K190" s="134"/>
      <c r="L190" s="134"/>
      <c r="M190" s="134"/>
      <c r="N190" s="134"/>
      <c r="O190" s="134"/>
      <c r="P190" s="134"/>
      <c r="Q190" s="134"/>
      <c r="R190" s="134"/>
      <c r="S190" s="134"/>
      <c r="T190" s="134"/>
      <c r="U190" s="134"/>
    </row>
    <row r="191" spans="1:21" x14ac:dyDescent="0.25">
      <c r="A191" s="134"/>
      <c r="B191" s="134"/>
      <c r="C191" s="134"/>
      <c r="D191" s="134"/>
      <c r="E191" s="134"/>
      <c r="F191" s="134"/>
      <c r="G191" s="134"/>
      <c r="H191" s="134"/>
      <c r="I191" s="134"/>
      <c r="J191" s="134"/>
      <c r="K191" s="134"/>
      <c r="L191" s="134"/>
      <c r="M191" s="134"/>
      <c r="N191" s="134"/>
      <c r="O191" s="134"/>
      <c r="P191" s="134"/>
      <c r="Q191" s="134"/>
      <c r="R191" s="134"/>
      <c r="S191" s="134"/>
      <c r="T191" s="134"/>
      <c r="U191" s="134"/>
    </row>
    <row r="192" spans="1:21" x14ac:dyDescent="0.25">
      <c r="A192" s="134"/>
      <c r="B192" s="134"/>
      <c r="C192" s="134"/>
      <c r="D192" s="134"/>
      <c r="E192" s="134"/>
      <c r="F192" s="134"/>
      <c r="G192" s="134"/>
      <c r="H192" s="134"/>
      <c r="I192" s="134"/>
      <c r="J192" s="134"/>
      <c r="K192" s="134"/>
      <c r="L192" s="134"/>
      <c r="M192" s="134"/>
      <c r="N192" s="134"/>
      <c r="O192" s="134"/>
      <c r="P192" s="134"/>
      <c r="Q192" s="134"/>
      <c r="R192" s="134"/>
      <c r="S192" s="134"/>
      <c r="T192" s="134"/>
      <c r="U192" s="134"/>
    </row>
    <row r="193" spans="1:21" x14ac:dyDescent="0.25">
      <c r="A193" s="134"/>
      <c r="B193" s="134"/>
      <c r="C193" s="134"/>
      <c r="D193" s="134"/>
      <c r="E193" s="134"/>
      <c r="F193" s="134"/>
      <c r="G193" s="134"/>
      <c r="H193" s="134"/>
      <c r="I193" s="134"/>
      <c r="J193" s="134"/>
      <c r="K193" s="134"/>
      <c r="L193" s="134"/>
      <c r="M193" s="134"/>
      <c r="N193" s="134"/>
      <c r="O193" s="134"/>
      <c r="P193" s="134"/>
      <c r="Q193" s="134"/>
      <c r="R193" s="134"/>
      <c r="S193" s="134"/>
      <c r="T193" s="134"/>
      <c r="U193" s="134"/>
    </row>
    <row r="194" spans="1:21" x14ac:dyDescent="0.25">
      <c r="A194" s="134"/>
      <c r="B194" s="134"/>
      <c r="C194" s="134"/>
      <c r="D194" s="134"/>
      <c r="E194" s="134"/>
      <c r="F194" s="134"/>
      <c r="G194" s="134"/>
      <c r="H194" s="134"/>
      <c r="I194" s="134"/>
      <c r="J194" s="134"/>
      <c r="K194" s="134"/>
      <c r="L194" s="134"/>
      <c r="M194" s="134"/>
      <c r="N194" s="134"/>
      <c r="O194" s="134"/>
      <c r="P194" s="134"/>
      <c r="Q194" s="134"/>
      <c r="R194" s="134"/>
      <c r="S194" s="134"/>
      <c r="T194" s="134"/>
      <c r="U194" s="134"/>
    </row>
    <row r="195" spans="1:21" x14ac:dyDescent="0.25">
      <c r="A195" s="134"/>
      <c r="B195" s="134"/>
      <c r="C195" s="134"/>
      <c r="D195" s="134"/>
      <c r="E195" s="134"/>
      <c r="F195" s="134"/>
      <c r="G195" s="134"/>
      <c r="H195" s="134"/>
      <c r="I195" s="134"/>
      <c r="J195" s="134"/>
      <c r="K195" s="134"/>
      <c r="L195" s="134"/>
      <c r="M195" s="134"/>
      <c r="N195" s="134"/>
      <c r="O195" s="134"/>
      <c r="P195" s="134"/>
      <c r="Q195" s="134"/>
      <c r="R195" s="134"/>
      <c r="S195" s="134"/>
      <c r="T195" s="134"/>
      <c r="U195" s="134"/>
    </row>
    <row r="196" spans="1:21" x14ac:dyDescent="0.25">
      <c r="A196" s="134"/>
      <c r="B196" s="134"/>
      <c r="C196" s="134"/>
      <c r="D196" s="134"/>
      <c r="E196" s="134"/>
      <c r="F196" s="134"/>
      <c r="G196" s="134"/>
      <c r="H196" s="134"/>
      <c r="I196" s="134"/>
      <c r="J196" s="134"/>
      <c r="K196" s="134"/>
      <c r="L196" s="134"/>
      <c r="M196" s="134"/>
      <c r="N196" s="134"/>
      <c r="O196" s="134"/>
      <c r="P196" s="134"/>
      <c r="Q196" s="134"/>
      <c r="R196" s="134"/>
      <c r="S196" s="134"/>
      <c r="T196" s="134"/>
      <c r="U196" s="134"/>
    </row>
    <row r="197" spans="1:21" x14ac:dyDescent="0.25">
      <c r="A197" s="134"/>
      <c r="B197" s="134"/>
      <c r="C197" s="134"/>
      <c r="D197" s="134"/>
      <c r="E197" s="134"/>
      <c r="F197" s="134"/>
      <c r="G197" s="134"/>
      <c r="H197" s="134"/>
      <c r="I197" s="134"/>
      <c r="J197" s="134"/>
      <c r="K197" s="134"/>
      <c r="L197" s="134"/>
      <c r="M197" s="134"/>
      <c r="N197" s="134"/>
      <c r="O197" s="134"/>
      <c r="P197" s="134"/>
      <c r="Q197" s="134"/>
      <c r="R197" s="134"/>
      <c r="S197" s="134"/>
      <c r="T197" s="134"/>
      <c r="U197" s="134"/>
    </row>
    <row r="198" spans="1:21" x14ac:dyDescent="0.25">
      <c r="A198" s="134"/>
      <c r="B198" s="134"/>
      <c r="C198" s="134"/>
      <c r="D198" s="134"/>
      <c r="E198" s="134"/>
      <c r="F198" s="134"/>
      <c r="G198" s="134"/>
      <c r="H198" s="134"/>
      <c r="I198" s="134"/>
      <c r="J198" s="134"/>
      <c r="K198" s="134"/>
      <c r="L198" s="134"/>
      <c r="M198" s="134"/>
      <c r="N198" s="134"/>
      <c r="O198" s="134"/>
      <c r="P198" s="134"/>
      <c r="Q198" s="134"/>
      <c r="R198" s="134"/>
      <c r="S198" s="134"/>
      <c r="T198" s="134"/>
      <c r="U198" s="134"/>
    </row>
    <row r="199" spans="1:21" x14ac:dyDescent="0.25">
      <c r="A199" s="134"/>
      <c r="B199" s="134"/>
      <c r="C199" s="134"/>
      <c r="D199" s="134"/>
      <c r="E199" s="134"/>
      <c r="F199" s="134"/>
      <c r="G199" s="134"/>
      <c r="H199" s="134"/>
      <c r="I199" s="134"/>
      <c r="J199" s="134"/>
      <c r="K199" s="134"/>
      <c r="L199" s="134"/>
      <c r="M199" s="134"/>
      <c r="N199" s="134"/>
      <c r="O199" s="134"/>
      <c r="P199" s="134"/>
      <c r="Q199" s="134"/>
      <c r="R199" s="134"/>
      <c r="S199" s="134"/>
      <c r="T199" s="134"/>
      <c r="U199" s="134"/>
    </row>
    <row r="200" spans="1:21" x14ac:dyDescent="0.25">
      <c r="A200" s="134"/>
      <c r="B200" s="134"/>
      <c r="C200" s="134"/>
      <c r="D200" s="134"/>
      <c r="E200" s="134"/>
      <c r="F200" s="134"/>
      <c r="G200" s="134"/>
      <c r="H200" s="134"/>
      <c r="I200" s="134"/>
      <c r="J200" s="134"/>
      <c r="K200" s="134"/>
      <c r="L200" s="134"/>
      <c r="M200" s="134"/>
      <c r="N200" s="134"/>
      <c r="O200" s="134"/>
      <c r="P200" s="134"/>
      <c r="Q200" s="134"/>
      <c r="R200" s="134"/>
      <c r="S200" s="134"/>
      <c r="T200" s="134"/>
      <c r="U200" s="134"/>
    </row>
    <row r="201" spans="1:21" x14ac:dyDescent="0.25">
      <c r="A201" s="134"/>
      <c r="B201" s="134"/>
      <c r="C201" s="134"/>
      <c r="D201" s="134"/>
      <c r="E201" s="134"/>
      <c r="F201" s="134"/>
      <c r="G201" s="134"/>
      <c r="H201" s="134"/>
      <c r="I201" s="134"/>
      <c r="J201" s="134"/>
      <c r="K201" s="134"/>
      <c r="L201" s="134"/>
      <c r="M201" s="134"/>
      <c r="N201" s="134"/>
      <c r="O201" s="134"/>
      <c r="P201" s="134"/>
      <c r="Q201" s="134"/>
      <c r="R201" s="134"/>
      <c r="S201" s="134"/>
      <c r="T201" s="134"/>
      <c r="U201" s="134"/>
    </row>
    <row r="202" spans="1:21" x14ac:dyDescent="0.25">
      <c r="A202" s="134"/>
      <c r="B202" s="134"/>
      <c r="C202" s="134"/>
      <c r="D202" s="134"/>
      <c r="E202" s="134"/>
      <c r="F202" s="134"/>
      <c r="G202" s="134"/>
      <c r="H202" s="134"/>
      <c r="I202" s="134"/>
      <c r="J202" s="134"/>
      <c r="K202" s="134"/>
      <c r="L202" s="134"/>
      <c r="M202" s="134"/>
      <c r="N202" s="134"/>
      <c r="O202" s="134"/>
      <c r="P202" s="134"/>
      <c r="Q202" s="134"/>
      <c r="R202" s="134"/>
      <c r="S202" s="134"/>
      <c r="T202" s="134"/>
      <c r="U202" s="134"/>
    </row>
    <row r="203" spans="1:21" x14ac:dyDescent="0.25">
      <c r="A203" s="134"/>
      <c r="B203" s="134"/>
      <c r="C203" s="134"/>
      <c r="D203" s="134"/>
      <c r="E203" s="134"/>
      <c r="F203" s="134"/>
      <c r="G203" s="134"/>
      <c r="H203" s="134"/>
      <c r="I203" s="134"/>
      <c r="J203" s="134"/>
      <c r="K203" s="134"/>
      <c r="L203" s="134"/>
      <c r="M203" s="134"/>
      <c r="N203" s="134"/>
      <c r="O203" s="134"/>
      <c r="P203" s="134"/>
      <c r="Q203" s="134"/>
      <c r="R203" s="134"/>
      <c r="S203" s="134"/>
      <c r="T203" s="134"/>
      <c r="U203" s="134"/>
    </row>
    <row r="204" spans="1:21" x14ac:dyDescent="0.25">
      <c r="A204" s="134"/>
      <c r="B204" s="134"/>
      <c r="C204" s="134"/>
      <c r="D204" s="134"/>
      <c r="E204" s="134"/>
      <c r="F204" s="134"/>
      <c r="G204" s="134"/>
      <c r="H204" s="134"/>
      <c r="I204" s="134"/>
      <c r="J204" s="134"/>
      <c r="K204" s="134"/>
      <c r="L204" s="134"/>
      <c r="M204" s="134"/>
      <c r="N204" s="134"/>
      <c r="O204" s="134"/>
      <c r="P204" s="134"/>
      <c r="Q204" s="134"/>
      <c r="R204" s="134"/>
      <c r="S204" s="134"/>
      <c r="T204" s="134"/>
      <c r="U204" s="134"/>
    </row>
    <row r="205" spans="1:21" x14ac:dyDescent="0.25">
      <c r="A205" s="134"/>
      <c r="B205" s="134"/>
      <c r="C205" s="134"/>
      <c r="D205" s="134"/>
      <c r="E205" s="134"/>
      <c r="F205" s="134"/>
      <c r="G205" s="134"/>
      <c r="H205" s="134"/>
      <c r="I205" s="134"/>
      <c r="J205" s="134"/>
      <c r="K205" s="134"/>
      <c r="L205" s="134"/>
      <c r="M205" s="134"/>
      <c r="N205" s="134"/>
      <c r="O205" s="134"/>
      <c r="P205" s="134"/>
      <c r="Q205" s="134"/>
      <c r="R205" s="134"/>
      <c r="S205" s="134"/>
      <c r="T205" s="134"/>
      <c r="U205" s="134"/>
    </row>
    <row r="206" spans="1:21" x14ac:dyDescent="0.25">
      <c r="A206" s="134"/>
      <c r="B206" s="134"/>
      <c r="C206" s="134"/>
      <c r="D206" s="134"/>
      <c r="E206" s="134"/>
      <c r="F206" s="134"/>
      <c r="G206" s="134"/>
      <c r="H206" s="134"/>
      <c r="I206" s="134"/>
      <c r="J206" s="134"/>
      <c r="K206" s="134"/>
      <c r="L206" s="134"/>
      <c r="M206" s="134"/>
      <c r="N206" s="134"/>
      <c r="O206" s="134"/>
      <c r="P206" s="134"/>
      <c r="Q206" s="134"/>
      <c r="R206" s="134"/>
      <c r="S206" s="134"/>
      <c r="T206" s="134"/>
      <c r="U206" s="134"/>
    </row>
    <row r="207" spans="1:21" x14ac:dyDescent="0.25">
      <c r="A207" s="134"/>
      <c r="B207" s="134"/>
      <c r="C207" s="134"/>
      <c r="D207" s="134"/>
      <c r="E207" s="134"/>
      <c r="F207" s="134"/>
      <c r="G207" s="134"/>
      <c r="H207" s="134"/>
      <c r="I207" s="134"/>
      <c r="J207" s="134"/>
      <c r="K207" s="134"/>
      <c r="L207" s="134"/>
      <c r="M207" s="134"/>
      <c r="N207" s="134"/>
      <c r="O207" s="134"/>
      <c r="P207" s="134"/>
      <c r="Q207" s="134"/>
      <c r="R207" s="134"/>
      <c r="S207" s="134"/>
      <c r="T207" s="134"/>
      <c r="U207" s="134"/>
    </row>
    <row r="208" spans="1:21" x14ac:dyDescent="0.25">
      <c r="A208" s="134"/>
      <c r="B208" s="134"/>
      <c r="C208" s="134"/>
      <c r="D208" s="134"/>
      <c r="E208" s="134"/>
      <c r="F208" s="134"/>
      <c r="G208" s="134"/>
      <c r="H208" s="134"/>
      <c r="I208" s="134"/>
      <c r="J208" s="134"/>
      <c r="K208" s="134"/>
      <c r="L208" s="134"/>
      <c r="M208" s="134"/>
      <c r="N208" s="134"/>
      <c r="O208" s="134"/>
      <c r="P208" s="134"/>
      <c r="Q208" s="134"/>
      <c r="R208" s="134"/>
      <c r="S208" s="134"/>
      <c r="T208" s="134"/>
      <c r="U208" s="134"/>
    </row>
    <row r="209" spans="1:21" x14ac:dyDescent="0.25">
      <c r="A209" s="134"/>
      <c r="B209" s="134"/>
      <c r="C209" s="134"/>
      <c r="D209" s="134"/>
      <c r="E209" s="134"/>
      <c r="F209" s="134"/>
      <c r="G209" s="134"/>
      <c r="H209" s="134"/>
      <c r="I209" s="134"/>
      <c r="J209" s="134"/>
      <c r="K209" s="134"/>
      <c r="L209" s="134"/>
      <c r="M209" s="134"/>
      <c r="N209" s="134"/>
      <c r="O209" s="134"/>
      <c r="P209" s="134"/>
      <c r="Q209" s="134"/>
      <c r="R209" s="134"/>
      <c r="S209" s="134"/>
      <c r="T209" s="134"/>
      <c r="U209" s="134"/>
    </row>
    <row r="210" spans="1:21" x14ac:dyDescent="0.25">
      <c r="A210" s="134"/>
      <c r="B210" s="134"/>
      <c r="C210" s="134"/>
      <c r="D210" s="134"/>
      <c r="E210" s="134"/>
      <c r="F210" s="134"/>
      <c r="G210" s="134"/>
      <c r="H210" s="134"/>
      <c r="I210" s="134"/>
      <c r="J210" s="134"/>
      <c r="K210" s="134"/>
      <c r="L210" s="134"/>
      <c r="M210" s="134"/>
      <c r="N210" s="134"/>
      <c r="O210" s="134"/>
      <c r="P210" s="134"/>
      <c r="Q210" s="134"/>
      <c r="R210" s="134"/>
      <c r="S210" s="134"/>
      <c r="T210" s="134"/>
      <c r="U210" s="134"/>
    </row>
    <row r="211" spans="1:21" x14ac:dyDescent="0.25">
      <c r="A211" s="134"/>
      <c r="B211" s="134"/>
      <c r="C211" s="134"/>
      <c r="D211" s="134"/>
      <c r="E211" s="134"/>
      <c r="F211" s="134"/>
      <c r="G211" s="134"/>
      <c r="H211" s="134"/>
      <c r="I211" s="134"/>
      <c r="J211" s="134"/>
      <c r="K211" s="134"/>
      <c r="L211" s="134"/>
      <c r="M211" s="134"/>
      <c r="N211" s="134"/>
      <c r="O211" s="134"/>
      <c r="P211" s="134"/>
      <c r="Q211" s="134"/>
      <c r="R211" s="134"/>
      <c r="S211" s="134"/>
      <c r="T211" s="134"/>
      <c r="U211" s="134"/>
    </row>
    <row r="212" spans="1:21" x14ac:dyDescent="0.25">
      <c r="A212" s="134"/>
      <c r="B212" s="134"/>
      <c r="C212" s="134"/>
      <c r="D212" s="134"/>
      <c r="E212" s="134"/>
      <c r="F212" s="134"/>
      <c r="G212" s="134"/>
      <c r="H212" s="134"/>
      <c r="I212" s="134"/>
      <c r="J212" s="134"/>
      <c r="K212" s="134"/>
      <c r="L212" s="134"/>
      <c r="M212" s="134"/>
      <c r="N212" s="134"/>
      <c r="O212" s="134"/>
      <c r="P212" s="134"/>
      <c r="Q212" s="134"/>
      <c r="R212" s="134"/>
      <c r="S212" s="134"/>
      <c r="T212" s="134"/>
      <c r="U212" s="134"/>
    </row>
    <row r="213" spans="1:21" x14ac:dyDescent="0.25">
      <c r="A213" s="134"/>
      <c r="B213" s="134"/>
      <c r="C213" s="134"/>
      <c r="D213" s="134"/>
      <c r="E213" s="134"/>
      <c r="F213" s="134"/>
      <c r="G213" s="134"/>
      <c r="H213" s="134"/>
      <c r="I213" s="134"/>
      <c r="J213" s="134"/>
      <c r="K213" s="134"/>
      <c r="L213" s="134"/>
      <c r="M213" s="134"/>
      <c r="N213" s="134"/>
      <c r="O213" s="134"/>
      <c r="P213" s="134"/>
      <c r="Q213" s="134"/>
      <c r="R213" s="134"/>
      <c r="S213" s="134"/>
      <c r="T213" s="134"/>
      <c r="U213" s="134"/>
    </row>
    <row r="214" spans="1:21" x14ac:dyDescent="0.25">
      <c r="A214" s="134"/>
      <c r="B214" s="134"/>
      <c r="C214" s="134"/>
      <c r="D214" s="134"/>
      <c r="E214" s="134"/>
      <c r="F214" s="134"/>
      <c r="G214" s="134"/>
      <c r="H214" s="134"/>
      <c r="I214" s="134"/>
      <c r="J214" s="134"/>
      <c r="K214" s="134"/>
      <c r="L214" s="134"/>
      <c r="M214" s="134"/>
      <c r="N214" s="134"/>
      <c r="O214" s="134"/>
      <c r="P214" s="134"/>
      <c r="Q214" s="134"/>
      <c r="R214" s="134"/>
      <c r="S214" s="134"/>
      <c r="T214" s="134"/>
      <c r="U214" s="134"/>
    </row>
    <row r="215" spans="1:21" x14ac:dyDescent="0.25">
      <c r="A215" s="134"/>
      <c r="B215" s="134"/>
      <c r="C215" s="134"/>
      <c r="D215" s="134"/>
      <c r="E215" s="134"/>
      <c r="F215" s="134"/>
      <c r="G215" s="134"/>
      <c r="H215" s="134"/>
      <c r="I215" s="134"/>
      <c r="J215" s="134"/>
      <c r="K215" s="134"/>
      <c r="L215" s="134"/>
      <c r="M215" s="134"/>
      <c r="N215" s="134"/>
      <c r="O215" s="134"/>
      <c r="P215" s="134"/>
      <c r="Q215" s="134"/>
      <c r="R215" s="134"/>
      <c r="S215" s="134"/>
      <c r="T215" s="134"/>
      <c r="U215" s="134"/>
    </row>
    <row r="216" spans="1:21" x14ac:dyDescent="0.25">
      <c r="A216" s="134"/>
      <c r="B216" s="134"/>
      <c r="C216" s="134"/>
      <c r="D216" s="134"/>
      <c r="E216" s="134"/>
      <c r="F216" s="134"/>
      <c r="G216" s="134"/>
      <c r="H216" s="134"/>
      <c r="I216" s="134"/>
      <c r="J216" s="134"/>
      <c r="K216" s="134"/>
      <c r="L216" s="134"/>
      <c r="M216" s="134"/>
      <c r="N216" s="134"/>
      <c r="O216" s="134"/>
      <c r="P216" s="134"/>
      <c r="Q216" s="134"/>
      <c r="R216" s="134"/>
      <c r="S216" s="134"/>
      <c r="T216" s="134"/>
      <c r="U216" s="134"/>
    </row>
    <row r="217" spans="1:21" x14ac:dyDescent="0.25">
      <c r="A217" s="134"/>
      <c r="B217" s="134"/>
      <c r="C217" s="134"/>
      <c r="D217" s="134"/>
      <c r="E217" s="134"/>
      <c r="F217" s="134"/>
      <c r="G217" s="134"/>
      <c r="H217" s="134"/>
      <c r="I217" s="134"/>
      <c r="J217" s="134"/>
      <c r="K217" s="134"/>
      <c r="L217" s="134"/>
      <c r="M217" s="134"/>
      <c r="N217" s="134"/>
      <c r="O217" s="134"/>
      <c r="P217" s="134"/>
      <c r="Q217" s="134"/>
      <c r="R217" s="134"/>
      <c r="S217" s="134"/>
      <c r="T217" s="134"/>
      <c r="U217" s="134"/>
    </row>
    <row r="218" spans="1:21" x14ac:dyDescent="0.25">
      <c r="A218" s="134"/>
      <c r="B218" s="134"/>
      <c r="C218" s="134"/>
      <c r="D218" s="134"/>
      <c r="E218" s="134"/>
      <c r="F218" s="134"/>
      <c r="G218" s="134"/>
      <c r="H218" s="134"/>
      <c r="I218" s="134"/>
      <c r="J218" s="134"/>
      <c r="K218" s="134"/>
      <c r="L218" s="134"/>
      <c r="M218" s="134"/>
      <c r="N218" s="134"/>
      <c r="O218" s="134"/>
      <c r="P218" s="134"/>
      <c r="Q218" s="134"/>
      <c r="R218" s="134"/>
      <c r="S218" s="134"/>
      <c r="T218" s="134"/>
      <c r="U218" s="134"/>
    </row>
    <row r="219" spans="1:21" x14ac:dyDescent="0.25">
      <c r="A219" s="134"/>
      <c r="B219" s="134"/>
      <c r="C219" s="134"/>
      <c r="D219" s="134"/>
      <c r="E219" s="134"/>
      <c r="F219" s="134"/>
      <c r="G219" s="134"/>
      <c r="H219" s="134"/>
      <c r="I219" s="134"/>
      <c r="J219" s="134"/>
      <c r="K219" s="134"/>
      <c r="L219" s="134"/>
      <c r="M219" s="134"/>
      <c r="N219" s="134"/>
      <c r="O219" s="134"/>
      <c r="P219" s="134"/>
      <c r="Q219" s="134"/>
      <c r="R219" s="134"/>
      <c r="S219" s="134"/>
      <c r="T219" s="134"/>
      <c r="U219" s="134"/>
    </row>
    <row r="220" spans="1:21" x14ac:dyDescent="0.25">
      <c r="A220" s="134"/>
      <c r="B220" s="134"/>
      <c r="C220" s="134"/>
      <c r="D220" s="134"/>
      <c r="E220" s="134"/>
      <c r="F220" s="134"/>
      <c r="G220" s="134"/>
      <c r="H220" s="134"/>
      <c r="I220" s="134"/>
      <c r="J220" s="134"/>
      <c r="K220" s="134"/>
      <c r="L220" s="134"/>
      <c r="M220" s="134"/>
      <c r="N220" s="134"/>
      <c r="O220" s="134"/>
      <c r="P220" s="134"/>
      <c r="Q220" s="134"/>
      <c r="R220" s="134"/>
      <c r="S220" s="134"/>
      <c r="T220" s="134"/>
      <c r="U220" s="134"/>
    </row>
    <row r="221" spans="1:21" x14ac:dyDescent="0.25">
      <c r="A221" s="134"/>
      <c r="B221" s="134"/>
      <c r="C221" s="134"/>
      <c r="D221" s="134"/>
      <c r="E221" s="134"/>
      <c r="F221" s="134"/>
      <c r="G221" s="134"/>
      <c r="H221" s="134"/>
      <c r="I221" s="134"/>
      <c r="J221" s="134"/>
      <c r="K221" s="134"/>
      <c r="L221" s="134"/>
      <c r="M221" s="134"/>
      <c r="N221" s="134"/>
      <c r="O221" s="134"/>
      <c r="P221" s="134"/>
      <c r="Q221" s="134"/>
      <c r="R221" s="134"/>
      <c r="S221" s="134"/>
      <c r="T221" s="134"/>
      <c r="U221" s="134"/>
    </row>
    <row r="222" spans="1:21" x14ac:dyDescent="0.25">
      <c r="A222" s="134"/>
      <c r="B222" s="134"/>
      <c r="C222" s="134"/>
      <c r="D222" s="134"/>
      <c r="E222" s="134"/>
      <c r="F222" s="134"/>
      <c r="G222" s="134"/>
      <c r="H222" s="134"/>
      <c r="I222" s="134"/>
      <c r="J222" s="134"/>
      <c r="K222" s="134"/>
      <c r="L222" s="134"/>
      <c r="M222" s="134"/>
      <c r="N222" s="134"/>
      <c r="O222" s="134"/>
      <c r="P222" s="134"/>
      <c r="Q222" s="134"/>
      <c r="R222" s="134"/>
      <c r="S222" s="134"/>
      <c r="T222" s="134"/>
      <c r="U222" s="134"/>
    </row>
    <row r="223" spans="1:21" x14ac:dyDescent="0.25">
      <c r="A223" s="134"/>
      <c r="B223" s="134"/>
      <c r="C223" s="134"/>
      <c r="D223" s="134"/>
      <c r="E223" s="134"/>
      <c r="F223" s="134"/>
      <c r="G223" s="134"/>
      <c r="H223" s="134"/>
      <c r="I223" s="134"/>
      <c r="J223" s="134"/>
      <c r="K223" s="134"/>
      <c r="L223" s="134"/>
      <c r="M223" s="134"/>
      <c r="N223" s="134"/>
      <c r="O223" s="134"/>
      <c r="P223" s="134"/>
      <c r="Q223" s="134"/>
      <c r="R223" s="134"/>
      <c r="S223" s="134"/>
      <c r="T223" s="134"/>
      <c r="U223" s="134"/>
    </row>
    <row r="224" spans="1:21" x14ac:dyDescent="0.25">
      <c r="A224" s="134"/>
      <c r="B224" s="134"/>
      <c r="C224" s="134"/>
      <c r="D224" s="134"/>
      <c r="E224" s="134"/>
      <c r="F224" s="134"/>
      <c r="G224" s="134"/>
      <c r="H224" s="134"/>
      <c r="I224" s="134"/>
      <c r="J224" s="134"/>
      <c r="K224" s="134"/>
      <c r="L224" s="134"/>
      <c r="M224" s="134"/>
      <c r="N224" s="134"/>
      <c r="O224" s="134"/>
      <c r="P224" s="134"/>
      <c r="Q224" s="134"/>
      <c r="R224" s="134"/>
      <c r="S224" s="134"/>
      <c r="T224" s="134"/>
      <c r="U224" s="134"/>
    </row>
    <row r="225" spans="1:21" x14ac:dyDescent="0.25">
      <c r="A225" s="134"/>
      <c r="B225" s="134"/>
      <c r="C225" s="134"/>
      <c r="D225" s="134"/>
      <c r="E225" s="134"/>
      <c r="F225" s="134"/>
      <c r="G225" s="134"/>
      <c r="H225" s="134"/>
      <c r="I225" s="134"/>
      <c r="J225" s="134"/>
      <c r="K225" s="134"/>
      <c r="L225" s="134"/>
      <c r="M225" s="134"/>
      <c r="N225" s="134"/>
      <c r="O225" s="134"/>
      <c r="P225" s="134"/>
      <c r="Q225" s="134"/>
      <c r="R225" s="134"/>
      <c r="S225" s="134"/>
      <c r="T225" s="134"/>
      <c r="U225" s="134"/>
    </row>
    <row r="226" spans="1:21" x14ac:dyDescent="0.25">
      <c r="A226" s="134"/>
      <c r="B226" s="134"/>
      <c r="C226" s="134"/>
      <c r="D226" s="134"/>
      <c r="E226" s="134"/>
      <c r="F226" s="134"/>
      <c r="G226" s="134"/>
      <c r="H226" s="134"/>
      <c r="I226" s="134"/>
      <c r="J226" s="134"/>
      <c r="K226" s="134"/>
      <c r="L226" s="134"/>
      <c r="M226" s="134"/>
      <c r="N226" s="134"/>
      <c r="O226" s="134"/>
      <c r="P226" s="134"/>
      <c r="Q226" s="134"/>
      <c r="R226" s="134"/>
      <c r="S226" s="134"/>
      <c r="T226" s="134"/>
      <c r="U226" s="134"/>
    </row>
    <row r="227" spans="1:21" x14ac:dyDescent="0.25">
      <c r="A227" s="134"/>
      <c r="B227" s="134"/>
      <c r="C227" s="134"/>
      <c r="D227" s="134"/>
      <c r="E227" s="134"/>
      <c r="F227" s="134"/>
      <c r="G227" s="134"/>
      <c r="H227" s="134"/>
      <c r="I227" s="134"/>
      <c r="J227" s="134"/>
      <c r="K227" s="134"/>
      <c r="L227" s="134"/>
      <c r="M227" s="134"/>
      <c r="N227" s="134"/>
      <c r="O227" s="134"/>
      <c r="P227" s="134"/>
      <c r="Q227" s="134"/>
      <c r="R227" s="134"/>
      <c r="S227" s="134"/>
      <c r="T227" s="134"/>
      <c r="U227" s="134"/>
    </row>
    <row r="228" spans="1:21" x14ac:dyDescent="0.25">
      <c r="A228" s="134"/>
      <c r="B228" s="134"/>
      <c r="C228" s="134"/>
      <c r="D228" s="134"/>
      <c r="E228" s="134"/>
      <c r="F228" s="134"/>
      <c r="G228" s="134"/>
      <c r="H228" s="134"/>
      <c r="I228" s="134"/>
      <c r="J228" s="134"/>
      <c r="K228" s="134"/>
      <c r="L228" s="134"/>
      <c r="M228" s="134"/>
      <c r="N228" s="134"/>
      <c r="O228" s="134"/>
      <c r="P228" s="134"/>
      <c r="Q228" s="134"/>
      <c r="R228" s="134"/>
      <c r="S228" s="134"/>
      <c r="T228" s="134"/>
      <c r="U228" s="134"/>
    </row>
    <row r="229" spans="1:21" x14ac:dyDescent="0.25">
      <c r="A229" s="134"/>
      <c r="B229" s="134"/>
      <c r="C229" s="134"/>
      <c r="D229" s="134"/>
      <c r="E229" s="134"/>
      <c r="F229" s="134"/>
      <c r="G229" s="134"/>
      <c r="H229" s="134"/>
      <c r="I229" s="134"/>
      <c r="J229" s="134"/>
      <c r="K229" s="134"/>
      <c r="L229" s="134"/>
      <c r="M229" s="134"/>
      <c r="N229" s="134"/>
      <c r="O229" s="134"/>
      <c r="P229" s="134"/>
      <c r="Q229" s="134"/>
      <c r="R229" s="134"/>
      <c r="S229" s="134"/>
      <c r="T229" s="134"/>
      <c r="U229" s="134"/>
    </row>
    <row r="230" spans="1:21" x14ac:dyDescent="0.25">
      <c r="A230" s="134"/>
      <c r="B230" s="134"/>
      <c r="C230" s="134"/>
      <c r="D230" s="134"/>
      <c r="E230" s="134"/>
      <c r="F230" s="134"/>
      <c r="G230" s="134"/>
      <c r="H230" s="134"/>
      <c r="I230" s="134"/>
      <c r="J230" s="134"/>
      <c r="K230" s="134"/>
      <c r="L230" s="134"/>
      <c r="M230" s="134"/>
      <c r="N230" s="134"/>
      <c r="O230" s="134"/>
      <c r="P230" s="134"/>
      <c r="Q230" s="134"/>
      <c r="R230" s="134"/>
      <c r="S230" s="134"/>
      <c r="T230" s="134"/>
      <c r="U230" s="134"/>
    </row>
    <row r="231" spans="1:21" x14ac:dyDescent="0.25">
      <c r="A231" s="134"/>
      <c r="B231" s="134"/>
      <c r="C231" s="134"/>
      <c r="D231" s="134"/>
      <c r="E231" s="134"/>
      <c r="F231" s="134"/>
      <c r="G231" s="134"/>
      <c r="H231" s="134"/>
      <c r="I231" s="134"/>
      <c r="J231" s="134"/>
      <c r="K231" s="134"/>
      <c r="L231" s="134"/>
      <c r="M231" s="134"/>
      <c r="N231" s="134"/>
      <c r="O231" s="134"/>
      <c r="P231" s="134"/>
      <c r="Q231" s="134"/>
      <c r="R231" s="134"/>
      <c r="S231" s="134"/>
      <c r="T231" s="134"/>
      <c r="U231" s="134"/>
    </row>
    <row r="232" spans="1:21" x14ac:dyDescent="0.25">
      <c r="A232" s="134"/>
      <c r="B232" s="134"/>
      <c r="C232" s="134"/>
      <c r="D232" s="134"/>
      <c r="E232" s="134"/>
      <c r="F232" s="134"/>
      <c r="G232" s="134"/>
      <c r="H232" s="134"/>
      <c r="I232" s="134"/>
      <c r="J232" s="134"/>
      <c r="K232" s="134"/>
      <c r="L232" s="134"/>
      <c r="M232" s="134"/>
      <c r="N232" s="134"/>
      <c r="O232" s="134"/>
      <c r="P232" s="134"/>
      <c r="Q232" s="134"/>
      <c r="R232" s="134"/>
      <c r="S232" s="134"/>
      <c r="T232" s="134"/>
      <c r="U232" s="134"/>
    </row>
    <row r="233" spans="1:21" x14ac:dyDescent="0.25">
      <c r="A233" s="134"/>
      <c r="B233" s="134"/>
      <c r="C233" s="134"/>
      <c r="D233" s="134"/>
      <c r="E233" s="134"/>
      <c r="F233" s="134"/>
      <c r="G233" s="134"/>
      <c r="H233" s="134"/>
      <c r="I233" s="134"/>
      <c r="J233" s="134"/>
      <c r="K233" s="134"/>
      <c r="L233" s="134"/>
      <c r="M233" s="134"/>
      <c r="N233" s="134"/>
      <c r="O233" s="134"/>
      <c r="P233" s="134"/>
      <c r="Q233" s="134"/>
      <c r="R233" s="134"/>
      <c r="S233" s="134"/>
      <c r="T233" s="134"/>
      <c r="U233" s="134"/>
    </row>
    <row r="234" spans="1:21" x14ac:dyDescent="0.25">
      <c r="A234" s="134"/>
      <c r="B234" s="134"/>
      <c r="C234" s="134"/>
      <c r="D234" s="134"/>
      <c r="E234" s="134"/>
      <c r="F234" s="134"/>
      <c r="G234" s="134"/>
      <c r="H234" s="134"/>
      <c r="I234" s="134"/>
      <c r="J234" s="134"/>
      <c r="K234" s="134"/>
      <c r="L234" s="134"/>
      <c r="M234" s="134"/>
      <c r="N234" s="134"/>
      <c r="O234" s="134"/>
      <c r="P234" s="134"/>
      <c r="Q234" s="134"/>
      <c r="R234" s="134"/>
      <c r="S234" s="134"/>
      <c r="T234" s="134"/>
      <c r="U234" s="134"/>
    </row>
    <row r="235" spans="1:21" x14ac:dyDescent="0.25">
      <c r="A235" s="134"/>
      <c r="B235" s="134"/>
      <c r="C235" s="134"/>
      <c r="D235" s="134"/>
      <c r="E235" s="134"/>
      <c r="F235" s="134"/>
      <c r="G235" s="134"/>
      <c r="H235" s="134"/>
      <c r="I235" s="134"/>
      <c r="J235" s="134"/>
      <c r="K235" s="134"/>
      <c r="L235" s="134"/>
      <c r="M235" s="134"/>
      <c r="N235" s="134"/>
      <c r="O235" s="134"/>
      <c r="P235" s="134"/>
      <c r="Q235" s="134"/>
      <c r="R235" s="134"/>
      <c r="S235" s="134"/>
      <c r="T235" s="134"/>
      <c r="U235" s="134"/>
    </row>
    <row r="236" spans="1:21" x14ac:dyDescent="0.25">
      <c r="A236" s="134"/>
      <c r="B236" s="134"/>
      <c r="C236" s="134"/>
      <c r="D236" s="134"/>
      <c r="E236" s="134"/>
      <c r="F236" s="134"/>
      <c r="G236" s="134"/>
      <c r="H236" s="134"/>
      <c r="I236" s="134"/>
      <c r="J236" s="134"/>
      <c r="K236" s="134"/>
      <c r="L236" s="134"/>
      <c r="M236" s="134"/>
      <c r="N236" s="134"/>
      <c r="O236" s="134"/>
      <c r="P236" s="134"/>
      <c r="Q236" s="134"/>
      <c r="R236" s="134"/>
      <c r="S236" s="134"/>
      <c r="T236" s="134"/>
      <c r="U236" s="134"/>
    </row>
    <row r="237" spans="1:21" x14ac:dyDescent="0.25">
      <c r="A237" s="134"/>
      <c r="B237" s="134"/>
      <c r="C237" s="134"/>
      <c r="D237" s="134"/>
      <c r="E237" s="134"/>
      <c r="F237" s="134"/>
      <c r="G237" s="134"/>
      <c r="H237" s="134"/>
      <c r="I237" s="134"/>
      <c r="J237" s="134"/>
      <c r="K237" s="134"/>
      <c r="L237" s="134"/>
      <c r="M237" s="134"/>
      <c r="N237" s="134"/>
      <c r="O237" s="134"/>
      <c r="P237" s="134"/>
      <c r="Q237" s="134"/>
      <c r="R237" s="134"/>
      <c r="S237" s="134"/>
      <c r="T237" s="134"/>
      <c r="U237" s="134"/>
    </row>
    <row r="238" spans="1:21" x14ac:dyDescent="0.25">
      <c r="A238" s="134"/>
      <c r="B238" s="134"/>
      <c r="C238" s="134"/>
      <c r="D238" s="134"/>
      <c r="E238" s="134"/>
      <c r="F238" s="134"/>
      <c r="G238" s="134"/>
      <c r="H238" s="134"/>
      <c r="I238" s="134"/>
      <c r="J238" s="134"/>
      <c r="K238" s="134"/>
      <c r="L238" s="134"/>
      <c r="M238" s="134"/>
      <c r="N238" s="134"/>
      <c r="O238" s="134"/>
      <c r="P238" s="134"/>
      <c r="Q238" s="134"/>
      <c r="R238" s="134"/>
      <c r="S238" s="134"/>
      <c r="T238" s="134"/>
      <c r="U238" s="134"/>
    </row>
    <row r="239" spans="1:21" x14ac:dyDescent="0.25">
      <c r="A239" s="134"/>
      <c r="B239" s="134"/>
      <c r="C239" s="134"/>
      <c r="D239" s="134"/>
      <c r="E239" s="134"/>
      <c r="F239" s="134"/>
      <c r="G239" s="134"/>
      <c r="H239" s="134"/>
      <c r="I239" s="134"/>
      <c r="J239" s="134"/>
      <c r="K239" s="134"/>
      <c r="L239" s="134"/>
      <c r="M239" s="134"/>
      <c r="N239" s="134"/>
      <c r="O239" s="134"/>
      <c r="P239" s="134"/>
      <c r="Q239" s="134"/>
      <c r="R239" s="134"/>
      <c r="S239" s="134"/>
      <c r="T239" s="134"/>
      <c r="U239" s="134"/>
    </row>
    <row r="240" spans="1:21" x14ac:dyDescent="0.25">
      <c r="A240" s="134"/>
      <c r="B240" s="134"/>
      <c r="C240" s="134"/>
      <c r="D240" s="134"/>
      <c r="E240" s="134"/>
      <c r="F240" s="134"/>
      <c r="G240" s="134"/>
      <c r="H240" s="134"/>
      <c r="I240" s="134"/>
      <c r="J240" s="134"/>
      <c r="K240" s="134"/>
      <c r="L240" s="134"/>
      <c r="M240" s="134"/>
      <c r="N240" s="134"/>
      <c r="O240" s="134"/>
      <c r="P240" s="134"/>
      <c r="Q240" s="134"/>
      <c r="R240" s="134"/>
      <c r="S240" s="134"/>
      <c r="T240" s="134"/>
      <c r="U240" s="134"/>
    </row>
    <row r="241" spans="1:21" x14ac:dyDescent="0.25">
      <c r="A241" s="134"/>
      <c r="B241" s="134"/>
      <c r="C241" s="134"/>
      <c r="D241" s="134"/>
      <c r="E241" s="134"/>
      <c r="F241" s="134"/>
      <c r="G241" s="134"/>
      <c r="H241" s="134"/>
      <c r="I241" s="134"/>
      <c r="J241" s="134"/>
      <c r="K241" s="134"/>
      <c r="L241" s="134"/>
      <c r="M241" s="134"/>
      <c r="N241" s="134"/>
      <c r="O241" s="134"/>
      <c r="P241" s="134"/>
      <c r="Q241" s="134"/>
      <c r="R241" s="134"/>
      <c r="S241" s="134"/>
      <c r="T241" s="134"/>
      <c r="U241" s="134"/>
    </row>
    <row r="242" spans="1:21" x14ac:dyDescent="0.25">
      <c r="A242" s="134"/>
      <c r="B242" s="134"/>
      <c r="C242" s="134"/>
      <c r="D242" s="134"/>
      <c r="E242" s="134"/>
      <c r="F242" s="134"/>
      <c r="G242" s="134"/>
      <c r="H242" s="134"/>
      <c r="I242" s="134"/>
      <c r="J242" s="134"/>
      <c r="K242" s="134"/>
      <c r="L242" s="134"/>
      <c r="M242" s="134"/>
      <c r="N242" s="134"/>
      <c r="O242" s="134"/>
      <c r="P242" s="134"/>
      <c r="Q242" s="134"/>
      <c r="R242" s="134"/>
      <c r="S242" s="134"/>
      <c r="T242" s="134"/>
      <c r="U242" s="134"/>
    </row>
    <row r="243" spans="1:21" x14ac:dyDescent="0.25">
      <c r="A243" s="134"/>
      <c r="B243" s="134"/>
      <c r="C243" s="134"/>
      <c r="D243" s="134"/>
      <c r="E243" s="134"/>
      <c r="F243" s="134"/>
      <c r="G243" s="134"/>
      <c r="H243" s="134"/>
      <c r="I243" s="134"/>
      <c r="J243" s="134"/>
      <c r="K243" s="134"/>
      <c r="L243" s="134"/>
      <c r="M243" s="134"/>
      <c r="N243" s="134"/>
      <c r="O243" s="134"/>
      <c r="P243" s="134"/>
      <c r="Q243" s="134"/>
      <c r="R243" s="134"/>
      <c r="S243" s="134"/>
      <c r="T243" s="134"/>
      <c r="U243" s="134"/>
    </row>
    <row r="244" spans="1:21" x14ac:dyDescent="0.25">
      <c r="A244" s="134"/>
      <c r="B244" s="134"/>
      <c r="C244" s="134"/>
      <c r="D244" s="134"/>
      <c r="E244" s="134"/>
      <c r="F244" s="134"/>
      <c r="G244" s="134"/>
      <c r="H244" s="134"/>
      <c r="I244" s="134"/>
      <c r="J244" s="134"/>
      <c r="K244" s="134"/>
      <c r="L244" s="134"/>
      <c r="M244" s="134"/>
      <c r="N244" s="134"/>
      <c r="O244" s="134"/>
      <c r="P244" s="134"/>
      <c r="Q244" s="134"/>
      <c r="R244" s="134"/>
      <c r="S244" s="134"/>
      <c r="T244" s="134"/>
      <c r="U244" s="134"/>
    </row>
    <row r="245" spans="1:21" x14ac:dyDescent="0.25">
      <c r="A245" s="134"/>
      <c r="B245" s="134"/>
      <c r="C245" s="134"/>
      <c r="D245" s="134"/>
      <c r="E245" s="134"/>
      <c r="F245" s="134"/>
      <c r="G245" s="134"/>
      <c r="H245" s="134"/>
      <c r="I245" s="134"/>
      <c r="J245" s="134"/>
      <c r="K245" s="134"/>
      <c r="L245" s="134"/>
      <c r="M245" s="134"/>
      <c r="N245" s="134"/>
      <c r="O245" s="134"/>
      <c r="P245" s="134"/>
      <c r="Q245" s="134"/>
      <c r="R245" s="134"/>
      <c r="S245" s="134"/>
      <c r="T245" s="134"/>
      <c r="U245" s="134"/>
    </row>
    <row r="246" spans="1:21" x14ac:dyDescent="0.25">
      <c r="A246" s="134"/>
      <c r="B246" s="134"/>
      <c r="C246" s="134"/>
      <c r="D246" s="134"/>
      <c r="E246" s="134"/>
      <c r="F246" s="134"/>
      <c r="G246" s="134"/>
      <c r="H246" s="134"/>
      <c r="I246" s="134"/>
      <c r="J246" s="134"/>
      <c r="K246" s="134"/>
      <c r="L246" s="134"/>
      <c r="M246" s="134"/>
      <c r="N246" s="134"/>
      <c r="O246" s="134"/>
      <c r="P246" s="134"/>
      <c r="Q246" s="134"/>
      <c r="R246" s="134"/>
      <c r="S246" s="134"/>
      <c r="T246" s="134"/>
      <c r="U246" s="134"/>
    </row>
    <row r="247" spans="1:21" x14ac:dyDescent="0.25">
      <c r="A247" s="134"/>
      <c r="B247" s="134"/>
      <c r="C247" s="134"/>
      <c r="D247" s="134"/>
      <c r="E247" s="134"/>
      <c r="F247" s="134"/>
      <c r="G247" s="134"/>
      <c r="H247" s="134"/>
      <c r="I247" s="134"/>
      <c r="J247" s="134"/>
      <c r="K247" s="134"/>
      <c r="L247" s="134"/>
      <c r="M247" s="134"/>
      <c r="N247" s="134"/>
      <c r="O247" s="134"/>
      <c r="P247" s="134"/>
      <c r="Q247" s="134"/>
      <c r="R247" s="134"/>
      <c r="S247" s="134"/>
      <c r="T247" s="134"/>
      <c r="U247" s="134"/>
    </row>
    <row r="248" spans="1:21" x14ac:dyDescent="0.25">
      <c r="A248" s="134"/>
      <c r="B248" s="134"/>
      <c r="C248" s="134"/>
      <c r="D248" s="134"/>
      <c r="E248" s="134"/>
      <c r="F248" s="134"/>
      <c r="G248" s="134"/>
      <c r="H248" s="134"/>
      <c r="I248" s="134"/>
      <c r="J248" s="134"/>
      <c r="K248" s="134"/>
      <c r="L248" s="134"/>
      <c r="M248" s="134"/>
      <c r="N248" s="134"/>
      <c r="O248" s="134"/>
      <c r="P248" s="134"/>
      <c r="Q248" s="134"/>
      <c r="R248" s="134"/>
      <c r="S248" s="134"/>
      <c r="T248" s="134"/>
      <c r="U248" s="134"/>
    </row>
    <row r="249" spans="1:21" x14ac:dyDescent="0.25">
      <c r="A249" s="134"/>
      <c r="B249" s="134"/>
      <c r="C249" s="134"/>
      <c r="D249" s="134"/>
      <c r="E249" s="134"/>
      <c r="F249" s="134"/>
      <c r="G249" s="134"/>
      <c r="H249" s="134"/>
      <c r="I249" s="134"/>
      <c r="J249" s="134"/>
      <c r="K249" s="134"/>
      <c r="L249" s="134"/>
      <c r="M249" s="134"/>
      <c r="N249" s="134"/>
      <c r="O249" s="134"/>
      <c r="P249" s="134"/>
      <c r="Q249" s="134"/>
      <c r="R249" s="134"/>
      <c r="S249" s="134"/>
      <c r="T249" s="134"/>
      <c r="U249" s="134"/>
    </row>
    <row r="250" spans="1:21" x14ac:dyDescent="0.25">
      <c r="A250" s="134"/>
      <c r="B250" s="134"/>
      <c r="C250" s="134"/>
      <c r="D250" s="134"/>
      <c r="E250" s="134"/>
      <c r="F250" s="134"/>
      <c r="G250" s="134"/>
      <c r="H250" s="134"/>
      <c r="I250" s="134"/>
      <c r="J250" s="134"/>
      <c r="K250" s="134"/>
      <c r="L250" s="134"/>
      <c r="M250" s="134"/>
      <c r="N250" s="134"/>
      <c r="O250" s="134"/>
      <c r="P250" s="134"/>
      <c r="Q250" s="134"/>
      <c r="R250" s="134"/>
      <c r="S250" s="134"/>
      <c r="T250" s="134"/>
      <c r="U250" s="134"/>
    </row>
    <row r="251" spans="1:21" x14ac:dyDescent="0.25">
      <c r="A251" s="134"/>
      <c r="B251" s="134"/>
      <c r="C251" s="134"/>
      <c r="D251" s="134"/>
      <c r="E251" s="134"/>
      <c r="F251" s="134"/>
      <c r="G251" s="134"/>
      <c r="H251" s="134"/>
      <c r="I251" s="134"/>
      <c r="J251" s="134"/>
      <c r="K251" s="134"/>
      <c r="L251" s="134"/>
      <c r="M251" s="134"/>
      <c r="N251" s="134"/>
      <c r="O251" s="134"/>
      <c r="P251" s="134"/>
      <c r="Q251" s="134"/>
      <c r="R251" s="134"/>
      <c r="S251" s="134"/>
      <c r="T251" s="134"/>
      <c r="U251" s="134"/>
    </row>
    <row r="252" spans="1:21" x14ac:dyDescent="0.25">
      <c r="A252" s="134"/>
      <c r="B252" s="134"/>
      <c r="C252" s="134"/>
      <c r="D252" s="134"/>
      <c r="E252" s="134"/>
      <c r="F252" s="134"/>
      <c r="G252" s="134"/>
      <c r="H252" s="134"/>
      <c r="I252" s="134"/>
      <c r="J252" s="134"/>
      <c r="K252" s="134"/>
      <c r="L252" s="134"/>
      <c r="M252" s="134"/>
      <c r="N252" s="134"/>
      <c r="O252" s="134"/>
      <c r="P252" s="134"/>
      <c r="Q252" s="134"/>
      <c r="R252" s="134"/>
      <c r="S252" s="134"/>
      <c r="T252" s="134"/>
      <c r="U252" s="134"/>
    </row>
    <row r="253" spans="1:21" x14ac:dyDescent="0.25">
      <c r="A253" s="134"/>
      <c r="B253" s="134"/>
      <c r="C253" s="134"/>
      <c r="D253" s="134"/>
      <c r="E253" s="134"/>
      <c r="F253" s="134"/>
      <c r="G253" s="134"/>
      <c r="H253" s="134"/>
      <c r="I253" s="134"/>
      <c r="J253" s="134"/>
      <c r="K253" s="134"/>
      <c r="L253" s="134"/>
      <c r="M253" s="134"/>
      <c r="N253" s="134"/>
      <c r="O253" s="134"/>
      <c r="P253" s="134"/>
      <c r="Q253" s="134"/>
      <c r="R253" s="134"/>
      <c r="S253" s="134"/>
      <c r="T253" s="134"/>
      <c r="U253" s="134"/>
    </row>
    <row r="254" spans="1:21" x14ac:dyDescent="0.25">
      <c r="A254" s="134"/>
      <c r="B254" s="134"/>
      <c r="C254" s="134"/>
      <c r="D254" s="134"/>
      <c r="E254" s="134"/>
      <c r="F254" s="134"/>
      <c r="G254" s="134"/>
      <c r="H254" s="134"/>
      <c r="I254" s="134"/>
      <c r="J254" s="134"/>
      <c r="K254" s="134"/>
      <c r="L254" s="134"/>
      <c r="M254" s="134"/>
      <c r="N254" s="134"/>
      <c r="O254" s="134"/>
      <c r="P254" s="134"/>
      <c r="Q254" s="134"/>
      <c r="R254" s="134"/>
      <c r="S254" s="134"/>
      <c r="T254" s="134"/>
      <c r="U254" s="134"/>
    </row>
    <row r="255" spans="1:21" x14ac:dyDescent="0.25">
      <c r="A255" s="134"/>
      <c r="B255" s="134"/>
      <c r="C255" s="134"/>
      <c r="D255" s="134"/>
      <c r="E255" s="134"/>
      <c r="F255" s="134"/>
      <c r="G255" s="134"/>
      <c r="H255" s="134"/>
      <c r="I255" s="134"/>
      <c r="J255" s="134"/>
      <c r="K255" s="134"/>
      <c r="L255" s="134"/>
      <c r="M255" s="134"/>
      <c r="N255" s="134"/>
      <c r="O255" s="134"/>
      <c r="P255" s="134"/>
      <c r="Q255" s="134"/>
      <c r="R255" s="134"/>
      <c r="S255" s="134"/>
      <c r="T255" s="134"/>
      <c r="U255" s="134"/>
    </row>
    <row r="256" spans="1:21" x14ac:dyDescent="0.25">
      <c r="A256" s="134"/>
      <c r="B256" s="134"/>
      <c r="C256" s="134"/>
      <c r="D256" s="134"/>
      <c r="E256" s="134"/>
      <c r="F256" s="134"/>
      <c r="G256" s="134"/>
      <c r="H256" s="134"/>
      <c r="I256" s="134"/>
      <c r="J256" s="134"/>
      <c r="K256" s="134"/>
      <c r="L256" s="134"/>
      <c r="M256" s="134"/>
      <c r="N256" s="134"/>
      <c r="O256" s="134"/>
      <c r="P256" s="134"/>
      <c r="Q256" s="134"/>
      <c r="R256" s="134"/>
      <c r="S256" s="134"/>
      <c r="T256" s="134"/>
      <c r="U256" s="134"/>
    </row>
    <row r="257" spans="1:21" x14ac:dyDescent="0.25">
      <c r="A257" s="134"/>
      <c r="B257" s="134"/>
      <c r="C257" s="134"/>
      <c r="D257" s="134"/>
      <c r="E257" s="134"/>
      <c r="F257" s="134"/>
      <c r="G257" s="134"/>
      <c r="H257" s="134"/>
      <c r="I257" s="134"/>
      <c r="J257" s="134"/>
      <c r="K257" s="134"/>
      <c r="L257" s="134"/>
      <c r="M257" s="134"/>
      <c r="N257" s="134"/>
      <c r="O257" s="134"/>
      <c r="P257" s="134"/>
      <c r="Q257" s="134"/>
      <c r="R257" s="134"/>
      <c r="S257" s="134"/>
      <c r="T257" s="134"/>
      <c r="U257" s="134"/>
    </row>
    <row r="258" spans="1:21" x14ac:dyDescent="0.25">
      <c r="A258" s="134"/>
      <c r="B258" s="134"/>
      <c r="C258" s="134"/>
      <c r="D258" s="134"/>
      <c r="E258" s="134"/>
      <c r="F258" s="134"/>
      <c r="G258" s="134"/>
      <c r="H258" s="134"/>
      <c r="I258" s="134"/>
      <c r="J258" s="134"/>
      <c r="K258" s="134"/>
      <c r="L258" s="134"/>
      <c r="M258" s="134"/>
      <c r="N258" s="134"/>
      <c r="O258" s="134"/>
      <c r="P258" s="134"/>
      <c r="Q258" s="134"/>
      <c r="R258" s="134"/>
      <c r="S258" s="134"/>
      <c r="T258" s="134"/>
      <c r="U258" s="134"/>
    </row>
    <row r="259" spans="1:21" x14ac:dyDescent="0.25">
      <c r="A259" s="134"/>
      <c r="B259" s="134"/>
      <c r="C259" s="134"/>
      <c r="D259" s="134"/>
      <c r="E259" s="134"/>
      <c r="F259" s="134"/>
      <c r="G259" s="134"/>
      <c r="H259" s="134"/>
      <c r="I259" s="134"/>
      <c r="J259" s="134"/>
      <c r="K259" s="134"/>
      <c r="L259" s="134"/>
      <c r="M259" s="134"/>
      <c r="N259" s="134"/>
      <c r="O259" s="134"/>
      <c r="P259" s="134"/>
      <c r="Q259" s="134"/>
      <c r="R259" s="134"/>
      <c r="S259" s="134"/>
      <c r="T259" s="134"/>
      <c r="U259" s="134"/>
    </row>
    <row r="260" spans="1:21" x14ac:dyDescent="0.25">
      <c r="A260" s="134"/>
      <c r="B260" s="134"/>
      <c r="C260" s="134"/>
      <c r="D260" s="134"/>
      <c r="E260" s="134"/>
      <c r="F260" s="134"/>
      <c r="G260" s="134"/>
      <c r="H260" s="134"/>
      <c r="I260" s="134"/>
      <c r="J260" s="134"/>
      <c r="K260" s="134"/>
      <c r="L260" s="134"/>
      <c r="M260" s="134"/>
      <c r="N260" s="134"/>
      <c r="O260" s="134"/>
      <c r="P260" s="134"/>
      <c r="Q260" s="134"/>
      <c r="R260" s="134"/>
      <c r="S260" s="134"/>
      <c r="T260" s="134"/>
      <c r="U260" s="134"/>
    </row>
    <row r="261" spans="1:21" x14ac:dyDescent="0.25">
      <c r="A261" s="134"/>
      <c r="B261" s="134"/>
      <c r="C261" s="134"/>
      <c r="D261" s="134"/>
      <c r="E261" s="134"/>
      <c r="F261" s="134"/>
      <c r="G261" s="134"/>
      <c r="H261" s="134"/>
      <c r="I261" s="134"/>
      <c r="J261" s="134"/>
      <c r="K261" s="134"/>
      <c r="L261" s="134"/>
      <c r="M261" s="134"/>
      <c r="N261" s="134"/>
      <c r="O261" s="134"/>
      <c r="P261" s="134"/>
      <c r="Q261" s="134"/>
      <c r="R261" s="134"/>
      <c r="S261" s="134"/>
      <c r="T261" s="134"/>
      <c r="U261" s="134"/>
    </row>
    <row r="262" spans="1:21" x14ac:dyDescent="0.25">
      <c r="A262" s="134"/>
      <c r="B262" s="134"/>
      <c r="C262" s="134"/>
      <c r="D262" s="134"/>
      <c r="E262" s="134"/>
      <c r="F262" s="134"/>
      <c r="G262" s="134"/>
      <c r="H262" s="134"/>
      <c r="I262" s="134"/>
      <c r="J262" s="134"/>
      <c r="K262" s="134"/>
      <c r="L262" s="134"/>
      <c r="M262" s="134"/>
      <c r="N262" s="134"/>
      <c r="O262" s="134"/>
      <c r="P262" s="134"/>
      <c r="Q262" s="134"/>
      <c r="R262" s="134"/>
      <c r="S262" s="134"/>
      <c r="T262" s="134"/>
      <c r="U262" s="134"/>
    </row>
    <row r="263" spans="1:21" x14ac:dyDescent="0.25">
      <c r="A263" s="134"/>
      <c r="B263" s="134"/>
      <c r="C263" s="134"/>
      <c r="D263" s="134"/>
      <c r="E263" s="134"/>
      <c r="F263" s="134"/>
      <c r="G263" s="134"/>
      <c r="H263" s="134"/>
      <c r="I263" s="134"/>
      <c r="J263" s="134"/>
      <c r="K263" s="134"/>
      <c r="L263" s="134"/>
      <c r="M263" s="134"/>
      <c r="N263" s="134"/>
      <c r="O263" s="134"/>
      <c r="P263" s="134"/>
      <c r="Q263" s="134"/>
      <c r="R263" s="134"/>
      <c r="S263" s="134"/>
      <c r="T263" s="134"/>
      <c r="U263" s="134"/>
    </row>
    <row r="264" spans="1:21" x14ac:dyDescent="0.25">
      <c r="A264" s="134"/>
      <c r="B264" s="134"/>
      <c r="C264" s="134"/>
      <c r="D264" s="134"/>
      <c r="E264" s="134"/>
      <c r="F264" s="134"/>
      <c r="G264" s="134"/>
      <c r="H264" s="134"/>
      <c r="I264" s="134"/>
      <c r="J264" s="134"/>
      <c r="K264" s="134"/>
      <c r="L264" s="134"/>
      <c r="M264" s="134"/>
      <c r="N264" s="134"/>
      <c r="O264" s="134"/>
      <c r="P264" s="134"/>
      <c r="Q264" s="134"/>
      <c r="R264" s="134"/>
      <c r="S264" s="134"/>
      <c r="T264" s="134"/>
      <c r="U264" s="134"/>
    </row>
    <row r="265" spans="1:21" x14ac:dyDescent="0.25">
      <c r="A265" s="134"/>
      <c r="B265" s="134"/>
      <c r="C265" s="134"/>
      <c r="D265" s="134"/>
      <c r="E265" s="134"/>
      <c r="F265" s="134"/>
      <c r="G265" s="134"/>
      <c r="H265" s="134"/>
      <c r="I265" s="134"/>
      <c r="J265" s="134"/>
      <c r="K265" s="134"/>
      <c r="L265" s="134"/>
      <c r="M265" s="134"/>
      <c r="N265" s="134"/>
      <c r="O265" s="134"/>
      <c r="P265" s="134"/>
      <c r="Q265" s="134"/>
      <c r="R265" s="134"/>
      <c r="S265" s="134"/>
      <c r="T265" s="134"/>
      <c r="U265" s="134"/>
    </row>
    <row r="266" spans="1:21" x14ac:dyDescent="0.25">
      <c r="A266" s="134"/>
      <c r="B266" s="134"/>
      <c r="C266" s="134"/>
      <c r="D266" s="134"/>
      <c r="E266" s="134"/>
      <c r="F266" s="134"/>
      <c r="G266" s="134"/>
      <c r="H266" s="134"/>
      <c r="I266" s="134"/>
      <c r="J266" s="134"/>
      <c r="K266" s="134"/>
      <c r="L266" s="134"/>
      <c r="M266" s="134"/>
      <c r="N266" s="134"/>
      <c r="O266" s="134"/>
      <c r="P266" s="134"/>
      <c r="Q266" s="134"/>
      <c r="R266" s="134"/>
      <c r="S266" s="134"/>
      <c r="T266" s="134"/>
      <c r="U266" s="134"/>
    </row>
    <row r="267" spans="1:21" x14ac:dyDescent="0.25">
      <c r="A267" s="134"/>
      <c r="B267" s="134"/>
      <c r="C267" s="134"/>
      <c r="D267" s="134"/>
      <c r="E267" s="134"/>
      <c r="F267" s="134"/>
      <c r="G267" s="134"/>
      <c r="H267" s="134"/>
      <c r="I267" s="134"/>
      <c r="J267" s="134"/>
      <c r="K267" s="134"/>
      <c r="L267" s="134"/>
      <c r="M267" s="134"/>
      <c r="N267" s="134"/>
      <c r="O267" s="134"/>
      <c r="P267" s="134"/>
      <c r="Q267" s="134"/>
      <c r="R267" s="134"/>
      <c r="S267" s="134"/>
      <c r="T267" s="134"/>
      <c r="U267" s="134"/>
    </row>
    <row r="268" spans="1:21" x14ac:dyDescent="0.25">
      <c r="A268" s="134"/>
      <c r="B268" s="134"/>
      <c r="C268" s="134"/>
      <c r="D268" s="134"/>
      <c r="E268" s="134"/>
      <c r="F268" s="134"/>
      <c r="G268" s="134"/>
      <c r="H268" s="134"/>
      <c r="I268" s="134"/>
      <c r="J268" s="134"/>
      <c r="K268" s="134"/>
      <c r="L268" s="134"/>
      <c r="M268" s="134"/>
      <c r="N268" s="134"/>
      <c r="O268" s="134"/>
      <c r="P268" s="134"/>
      <c r="Q268" s="134"/>
      <c r="R268" s="134"/>
      <c r="S268" s="134"/>
      <c r="T268" s="134"/>
      <c r="U268" s="134"/>
    </row>
    <row r="269" spans="1:21" x14ac:dyDescent="0.25">
      <c r="A269" s="134"/>
      <c r="B269" s="134"/>
      <c r="C269" s="134"/>
      <c r="D269" s="134"/>
      <c r="E269" s="134"/>
      <c r="F269" s="134"/>
      <c r="G269" s="134"/>
      <c r="H269" s="134"/>
      <c r="I269" s="134"/>
      <c r="J269" s="134"/>
      <c r="K269" s="134"/>
      <c r="L269" s="134"/>
      <c r="M269" s="134"/>
      <c r="N269" s="134"/>
      <c r="O269" s="134"/>
      <c r="P269" s="134"/>
      <c r="Q269" s="134"/>
      <c r="R269" s="134"/>
      <c r="S269" s="134"/>
      <c r="T269" s="134"/>
      <c r="U269" s="134"/>
    </row>
    <row r="270" spans="1:21" x14ac:dyDescent="0.25">
      <c r="A270" s="134"/>
      <c r="B270" s="134"/>
      <c r="C270" s="134"/>
      <c r="D270" s="134"/>
      <c r="E270" s="134"/>
      <c r="F270" s="134"/>
      <c r="G270" s="134"/>
      <c r="H270" s="134"/>
      <c r="I270" s="134"/>
      <c r="J270" s="134"/>
      <c r="K270" s="134"/>
      <c r="L270" s="134"/>
      <c r="M270" s="134"/>
      <c r="N270" s="134"/>
      <c r="O270" s="134"/>
      <c r="P270" s="134"/>
      <c r="Q270" s="134"/>
      <c r="R270" s="134"/>
      <c r="S270" s="134"/>
      <c r="T270" s="134"/>
      <c r="U270" s="134"/>
    </row>
    <row r="271" spans="1:21" x14ac:dyDescent="0.25">
      <c r="A271" s="134"/>
      <c r="B271" s="134"/>
      <c r="C271" s="134"/>
      <c r="D271" s="134"/>
      <c r="E271" s="134"/>
      <c r="F271" s="134"/>
      <c r="G271" s="134"/>
      <c r="H271" s="134"/>
      <c r="I271" s="134"/>
      <c r="J271" s="134"/>
      <c r="K271" s="134"/>
      <c r="L271" s="134"/>
      <c r="M271" s="134"/>
      <c r="N271" s="134"/>
      <c r="O271" s="134"/>
      <c r="P271" s="134"/>
      <c r="Q271" s="134"/>
      <c r="R271" s="134"/>
      <c r="S271" s="134"/>
      <c r="T271" s="134"/>
      <c r="U271" s="134"/>
    </row>
    <row r="272" spans="1:21" x14ac:dyDescent="0.25">
      <c r="A272" s="134"/>
      <c r="B272" s="134"/>
      <c r="C272" s="134"/>
      <c r="D272" s="134"/>
      <c r="E272" s="134"/>
      <c r="F272" s="134"/>
      <c r="G272" s="134"/>
      <c r="H272" s="134"/>
      <c r="I272" s="134"/>
      <c r="J272" s="134"/>
      <c r="K272" s="134"/>
      <c r="L272" s="134"/>
      <c r="M272" s="134"/>
      <c r="N272" s="134"/>
      <c r="O272" s="134"/>
      <c r="P272" s="134"/>
      <c r="Q272" s="134"/>
      <c r="R272" s="134"/>
      <c r="S272" s="134"/>
      <c r="T272" s="134"/>
      <c r="U272" s="134"/>
    </row>
    <row r="273" spans="1:21" x14ac:dyDescent="0.25">
      <c r="A273" s="134"/>
      <c r="B273" s="134"/>
      <c r="C273" s="134"/>
      <c r="D273" s="134"/>
      <c r="E273" s="134"/>
      <c r="F273" s="134"/>
      <c r="G273" s="134"/>
      <c r="H273" s="134"/>
      <c r="I273" s="134"/>
      <c r="J273" s="134"/>
      <c r="K273" s="134"/>
      <c r="L273" s="134"/>
      <c r="M273" s="134"/>
      <c r="N273" s="134"/>
      <c r="O273" s="134"/>
      <c r="P273" s="134"/>
      <c r="Q273" s="134"/>
      <c r="R273" s="134"/>
      <c r="S273" s="134"/>
      <c r="T273" s="134"/>
      <c r="U273" s="134"/>
    </row>
    <row r="274" spans="1:21" x14ac:dyDescent="0.25">
      <c r="A274" s="134"/>
      <c r="B274" s="134"/>
      <c r="C274" s="134"/>
      <c r="D274" s="134"/>
      <c r="E274" s="134"/>
      <c r="F274" s="134"/>
      <c r="G274" s="134"/>
      <c r="H274" s="134"/>
      <c r="I274" s="134"/>
      <c r="J274" s="134"/>
      <c r="K274" s="134"/>
      <c r="L274" s="134"/>
      <c r="M274" s="134"/>
      <c r="N274" s="134"/>
      <c r="O274" s="134"/>
      <c r="P274" s="134"/>
      <c r="Q274" s="134"/>
      <c r="R274" s="134"/>
      <c r="S274" s="134"/>
      <c r="T274" s="134"/>
      <c r="U274" s="134"/>
    </row>
    <row r="275" spans="1:21" x14ac:dyDescent="0.25">
      <c r="A275" s="134"/>
      <c r="B275" s="134"/>
      <c r="C275" s="134"/>
      <c r="D275" s="134"/>
      <c r="E275" s="134"/>
      <c r="F275" s="134"/>
      <c r="G275" s="134"/>
      <c r="H275" s="134"/>
      <c r="I275" s="134"/>
      <c r="J275" s="134"/>
      <c r="K275" s="134"/>
      <c r="L275" s="134"/>
      <c r="M275" s="134"/>
      <c r="N275" s="134"/>
      <c r="O275" s="134"/>
      <c r="P275" s="134"/>
      <c r="Q275" s="134"/>
      <c r="R275" s="134"/>
      <c r="S275" s="134"/>
      <c r="T275" s="134"/>
      <c r="U275" s="134"/>
    </row>
    <row r="276" spans="1:21" x14ac:dyDescent="0.25">
      <c r="A276" s="134"/>
      <c r="B276" s="134"/>
      <c r="C276" s="134"/>
      <c r="D276" s="134"/>
      <c r="E276" s="134"/>
      <c r="F276" s="134"/>
      <c r="G276" s="134"/>
      <c r="H276" s="134"/>
      <c r="I276" s="134"/>
      <c r="J276" s="134"/>
      <c r="K276" s="134"/>
      <c r="L276" s="134"/>
      <c r="M276" s="134"/>
      <c r="N276" s="134"/>
      <c r="O276" s="134"/>
      <c r="P276" s="134"/>
      <c r="Q276" s="134"/>
      <c r="R276" s="134"/>
      <c r="S276" s="134"/>
      <c r="T276" s="134"/>
      <c r="U276" s="134"/>
    </row>
    <row r="277" spans="1:21" x14ac:dyDescent="0.25">
      <c r="A277" s="134"/>
      <c r="B277" s="134"/>
      <c r="C277" s="134"/>
      <c r="D277" s="134"/>
      <c r="E277" s="134"/>
      <c r="F277" s="134"/>
      <c r="G277" s="134"/>
      <c r="H277" s="134"/>
      <c r="I277" s="134"/>
      <c r="J277" s="134"/>
      <c r="K277" s="134"/>
      <c r="L277" s="134"/>
      <c r="M277" s="134"/>
      <c r="N277" s="134"/>
      <c r="O277" s="134"/>
      <c r="P277" s="134"/>
      <c r="Q277" s="134"/>
      <c r="R277" s="134"/>
      <c r="S277" s="134"/>
      <c r="T277" s="134"/>
      <c r="U277" s="134"/>
    </row>
    <row r="278" spans="1:21" x14ac:dyDescent="0.25">
      <c r="A278" s="134"/>
      <c r="B278" s="134"/>
      <c r="C278" s="134"/>
      <c r="D278" s="134"/>
      <c r="E278" s="134"/>
      <c r="F278" s="134"/>
      <c r="G278" s="134"/>
      <c r="H278" s="134"/>
      <c r="I278" s="134"/>
      <c r="J278" s="134"/>
      <c r="K278" s="134"/>
      <c r="L278" s="134"/>
      <c r="M278" s="134"/>
      <c r="N278" s="134"/>
      <c r="O278" s="134"/>
      <c r="P278" s="134"/>
      <c r="Q278" s="134"/>
      <c r="R278" s="134"/>
      <c r="S278" s="134"/>
      <c r="T278" s="134"/>
      <c r="U278" s="134"/>
    </row>
    <row r="279" spans="1:21" x14ac:dyDescent="0.25">
      <c r="A279" s="134"/>
      <c r="B279" s="134"/>
      <c r="C279" s="134"/>
      <c r="D279" s="134"/>
      <c r="E279" s="134"/>
      <c r="F279" s="134"/>
      <c r="G279" s="134"/>
      <c r="H279" s="134"/>
      <c r="I279" s="134"/>
      <c r="J279" s="134"/>
      <c r="K279" s="134"/>
      <c r="L279" s="134"/>
      <c r="M279" s="134"/>
      <c r="N279" s="134"/>
      <c r="O279" s="134"/>
      <c r="P279" s="134"/>
      <c r="Q279" s="134"/>
      <c r="R279" s="134"/>
      <c r="S279" s="134"/>
      <c r="T279" s="134"/>
      <c r="U279" s="134"/>
    </row>
    <row r="280" spans="1:21" x14ac:dyDescent="0.25">
      <c r="A280" s="134"/>
      <c r="B280" s="134"/>
      <c r="C280" s="134"/>
      <c r="D280" s="134"/>
      <c r="E280" s="134"/>
      <c r="F280" s="134"/>
      <c r="G280" s="134"/>
      <c r="H280" s="134"/>
      <c r="I280" s="134"/>
      <c r="J280" s="134"/>
      <c r="K280" s="134"/>
      <c r="L280" s="134"/>
      <c r="M280" s="134"/>
      <c r="N280" s="134"/>
      <c r="O280" s="134"/>
      <c r="P280" s="134"/>
      <c r="Q280" s="134"/>
      <c r="R280" s="134"/>
      <c r="S280" s="134"/>
      <c r="T280" s="134"/>
      <c r="U280" s="134"/>
    </row>
    <row r="281" spans="1:21" x14ac:dyDescent="0.25">
      <c r="A281" s="134"/>
      <c r="B281" s="134"/>
      <c r="C281" s="134"/>
      <c r="D281" s="134"/>
      <c r="E281" s="134"/>
      <c r="F281" s="134"/>
      <c r="G281" s="134"/>
      <c r="H281" s="134"/>
      <c r="I281" s="134"/>
      <c r="J281" s="134"/>
      <c r="K281" s="134"/>
      <c r="L281" s="134"/>
      <c r="M281" s="134"/>
      <c r="N281" s="134"/>
      <c r="O281" s="134"/>
      <c r="P281" s="134"/>
      <c r="Q281" s="134"/>
      <c r="R281" s="134"/>
      <c r="S281" s="134"/>
      <c r="T281" s="134"/>
      <c r="U281" s="134"/>
    </row>
    <row r="282" spans="1:21" x14ac:dyDescent="0.25">
      <c r="A282" s="134"/>
      <c r="B282" s="134"/>
      <c r="C282" s="134"/>
      <c r="D282" s="134"/>
      <c r="E282" s="134"/>
      <c r="F282" s="134"/>
      <c r="G282" s="134"/>
      <c r="H282" s="134"/>
      <c r="I282" s="134"/>
      <c r="J282" s="134"/>
      <c r="K282" s="134"/>
      <c r="L282" s="134"/>
      <c r="M282" s="134"/>
      <c r="N282" s="134"/>
      <c r="O282" s="134"/>
      <c r="P282" s="134"/>
      <c r="Q282" s="134"/>
      <c r="R282" s="134"/>
      <c r="S282" s="134"/>
      <c r="T282" s="134"/>
      <c r="U282" s="134"/>
    </row>
    <row r="283" spans="1:21" x14ac:dyDescent="0.25">
      <c r="A283" s="134"/>
      <c r="B283" s="134"/>
      <c r="C283" s="134"/>
      <c r="D283" s="134"/>
      <c r="E283" s="134"/>
      <c r="F283" s="134"/>
      <c r="G283" s="134"/>
      <c r="H283" s="134"/>
      <c r="I283" s="134"/>
      <c r="J283" s="134"/>
      <c r="K283" s="134"/>
      <c r="L283" s="134"/>
      <c r="M283" s="134"/>
      <c r="N283" s="134"/>
      <c r="O283" s="134"/>
      <c r="P283" s="134"/>
      <c r="Q283" s="134"/>
      <c r="R283" s="134"/>
      <c r="S283" s="134"/>
      <c r="T283" s="134"/>
      <c r="U283" s="134"/>
    </row>
    <row r="284" spans="1:21" x14ac:dyDescent="0.25">
      <c r="A284" s="134"/>
      <c r="B284" s="134"/>
      <c r="C284" s="134"/>
      <c r="D284" s="134"/>
      <c r="E284" s="134"/>
      <c r="F284" s="134"/>
      <c r="G284" s="134"/>
      <c r="H284" s="134"/>
      <c r="I284" s="134"/>
      <c r="J284" s="134"/>
      <c r="K284" s="134"/>
      <c r="L284" s="134"/>
      <c r="M284" s="134"/>
      <c r="N284" s="134"/>
      <c r="O284" s="134"/>
      <c r="P284" s="134"/>
      <c r="Q284" s="134"/>
      <c r="R284" s="134"/>
      <c r="S284" s="134"/>
      <c r="T284" s="134"/>
      <c r="U284" s="134"/>
    </row>
    <row r="285" spans="1:21" x14ac:dyDescent="0.25">
      <c r="A285" s="134"/>
      <c r="B285" s="134"/>
      <c r="C285" s="134"/>
      <c r="D285" s="134"/>
      <c r="E285" s="134"/>
      <c r="F285" s="134"/>
      <c r="G285" s="134"/>
      <c r="H285" s="134"/>
      <c r="I285" s="134"/>
      <c r="J285" s="134"/>
      <c r="K285" s="134"/>
      <c r="L285" s="134"/>
      <c r="M285" s="134"/>
      <c r="N285" s="134"/>
      <c r="O285" s="134"/>
      <c r="P285" s="134"/>
      <c r="Q285" s="134"/>
      <c r="R285" s="134"/>
      <c r="S285" s="134"/>
      <c r="T285" s="134"/>
      <c r="U285" s="134"/>
    </row>
    <row r="286" spans="1:21" x14ac:dyDescent="0.25">
      <c r="A286" s="134"/>
      <c r="B286" s="134"/>
      <c r="C286" s="134"/>
      <c r="D286" s="134"/>
      <c r="E286" s="134"/>
      <c r="F286" s="134"/>
      <c r="G286" s="134"/>
      <c r="H286" s="134"/>
      <c r="I286" s="134"/>
      <c r="J286" s="134"/>
      <c r="K286" s="134"/>
      <c r="L286" s="134"/>
      <c r="M286" s="134"/>
      <c r="N286" s="134"/>
      <c r="O286" s="134"/>
      <c r="P286" s="134"/>
      <c r="Q286" s="134"/>
      <c r="R286" s="134"/>
      <c r="S286" s="134"/>
      <c r="T286" s="134"/>
      <c r="U286" s="134"/>
    </row>
    <row r="287" spans="1:21" x14ac:dyDescent="0.25">
      <c r="A287" s="134"/>
      <c r="B287" s="134"/>
      <c r="C287" s="134"/>
      <c r="D287" s="134"/>
      <c r="E287" s="134"/>
      <c r="F287" s="134"/>
      <c r="G287" s="134"/>
      <c r="H287" s="134"/>
      <c r="I287" s="134"/>
      <c r="J287" s="134"/>
      <c r="K287" s="134"/>
      <c r="L287" s="134"/>
      <c r="M287" s="134"/>
      <c r="N287" s="134"/>
      <c r="O287" s="134"/>
      <c r="P287" s="134"/>
      <c r="Q287" s="134"/>
      <c r="R287" s="134"/>
      <c r="S287" s="134"/>
      <c r="T287" s="134"/>
      <c r="U287" s="134"/>
    </row>
    <row r="288" spans="1:21" x14ac:dyDescent="0.25">
      <c r="A288" s="134"/>
      <c r="B288" s="134"/>
      <c r="C288" s="134"/>
      <c r="D288" s="134"/>
      <c r="E288" s="134"/>
      <c r="F288" s="134"/>
      <c r="G288" s="134"/>
      <c r="H288" s="134"/>
      <c r="I288" s="134"/>
      <c r="J288" s="134"/>
      <c r="K288" s="134"/>
      <c r="L288" s="134"/>
      <c r="M288" s="134"/>
      <c r="N288" s="134"/>
      <c r="O288" s="134"/>
      <c r="P288" s="134"/>
      <c r="Q288" s="134"/>
      <c r="R288" s="134"/>
      <c r="S288" s="134"/>
      <c r="T288" s="134"/>
      <c r="U288" s="134"/>
    </row>
    <row r="289" spans="1:21" x14ac:dyDescent="0.25">
      <c r="A289" s="134"/>
      <c r="B289" s="134"/>
      <c r="C289" s="134"/>
      <c r="D289" s="134"/>
      <c r="E289" s="134"/>
      <c r="F289" s="134"/>
      <c r="G289" s="134"/>
      <c r="H289" s="134"/>
      <c r="I289" s="134"/>
      <c r="J289" s="134"/>
      <c r="K289" s="134"/>
      <c r="L289" s="134"/>
      <c r="M289" s="134"/>
      <c r="N289" s="134"/>
      <c r="O289" s="134"/>
      <c r="P289" s="134"/>
      <c r="Q289" s="134"/>
      <c r="R289" s="134"/>
      <c r="S289" s="134"/>
      <c r="T289" s="134"/>
      <c r="U289" s="134"/>
    </row>
    <row r="290" spans="1:21" x14ac:dyDescent="0.25">
      <c r="A290" s="134"/>
      <c r="B290" s="134"/>
      <c r="C290" s="134"/>
      <c r="D290" s="134"/>
      <c r="E290" s="134"/>
      <c r="F290" s="134"/>
      <c r="G290" s="134"/>
      <c r="H290" s="134"/>
      <c r="I290" s="134"/>
      <c r="J290" s="134"/>
      <c r="K290" s="134"/>
      <c r="L290" s="134"/>
      <c r="M290" s="134"/>
      <c r="N290" s="134"/>
      <c r="O290" s="134"/>
      <c r="P290" s="134"/>
      <c r="Q290" s="134"/>
      <c r="R290" s="134"/>
      <c r="S290" s="134"/>
      <c r="T290" s="134"/>
      <c r="U290" s="134"/>
    </row>
    <row r="291" spans="1:21" x14ac:dyDescent="0.25">
      <c r="A291" s="134"/>
      <c r="B291" s="134"/>
      <c r="C291" s="134"/>
      <c r="D291" s="134"/>
      <c r="E291" s="134"/>
      <c r="F291" s="134"/>
      <c r="G291" s="134"/>
      <c r="H291" s="134"/>
      <c r="I291" s="134"/>
      <c r="J291" s="134"/>
      <c r="K291" s="134"/>
      <c r="L291" s="134"/>
      <c r="M291" s="134"/>
      <c r="N291" s="134"/>
      <c r="O291" s="134"/>
      <c r="P291" s="134"/>
      <c r="Q291" s="134"/>
      <c r="R291" s="134"/>
      <c r="S291" s="134"/>
      <c r="T291" s="134"/>
      <c r="U291" s="134"/>
    </row>
    <row r="292" spans="1:21" x14ac:dyDescent="0.25">
      <c r="A292" s="134"/>
      <c r="B292" s="134"/>
      <c r="C292" s="134"/>
      <c r="D292" s="134"/>
      <c r="E292" s="134"/>
      <c r="F292" s="134"/>
      <c r="G292" s="134"/>
      <c r="H292" s="134"/>
      <c r="I292" s="134"/>
      <c r="J292" s="134"/>
      <c r="K292" s="134"/>
      <c r="L292" s="134"/>
      <c r="M292" s="134"/>
      <c r="N292" s="134"/>
      <c r="O292" s="134"/>
      <c r="P292" s="134"/>
      <c r="Q292" s="134"/>
      <c r="R292" s="134"/>
      <c r="S292" s="134"/>
      <c r="T292" s="134"/>
      <c r="U292" s="134"/>
    </row>
    <row r="293" spans="1:21" x14ac:dyDescent="0.25">
      <c r="A293" s="134"/>
      <c r="B293" s="134"/>
      <c r="C293" s="134"/>
      <c r="D293" s="134"/>
      <c r="E293" s="134"/>
      <c r="F293" s="134"/>
      <c r="G293" s="134"/>
      <c r="H293" s="134"/>
      <c r="I293" s="134"/>
      <c r="J293" s="134"/>
      <c r="K293" s="134"/>
      <c r="L293" s="134"/>
      <c r="M293" s="134"/>
      <c r="N293" s="134"/>
      <c r="O293" s="134"/>
      <c r="P293" s="134"/>
      <c r="Q293" s="134"/>
      <c r="R293" s="134"/>
      <c r="S293" s="134"/>
      <c r="T293" s="134"/>
      <c r="U293" s="134"/>
    </row>
    <row r="294" spans="1:21" x14ac:dyDescent="0.25">
      <c r="A294" s="134"/>
      <c r="B294" s="134"/>
      <c r="C294" s="134"/>
      <c r="D294" s="134"/>
      <c r="E294" s="134"/>
      <c r="F294" s="134"/>
      <c r="G294" s="134"/>
      <c r="H294" s="134"/>
      <c r="I294" s="134"/>
      <c r="J294" s="134"/>
      <c r="K294" s="134"/>
      <c r="L294" s="134"/>
      <c r="M294" s="134"/>
      <c r="N294" s="134"/>
      <c r="O294" s="134"/>
      <c r="P294" s="134"/>
      <c r="Q294" s="134"/>
      <c r="R294" s="134"/>
      <c r="S294" s="134"/>
      <c r="T294" s="134"/>
      <c r="U294" s="134"/>
    </row>
    <row r="295" spans="1:21" x14ac:dyDescent="0.25">
      <c r="A295" s="134"/>
      <c r="B295" s="134"/>
      <c r="C295" s="134"/>
      <c r="D295" s="134"/>
      <c r="E295" s="134"/>
      <c r="F295" s="134"/>
      <c r="G295" s="134"/>
      <c r="H295" s="134"/>
      <c r="I295" s="134"/>
      <c r="J295" s="134"/>
      <c r="K295" s="134"/>
      <c r="L295" s="134"/>
      <c r="M295" s="134"/>
      <c r="N295" s="134"/>
      <c r="O295" s="134"/>
      <c r="P295" s="134"/>
      <c r="Q295" s="134"/>
      <c r="R295" s="134"/>
      <c r="S295" s="134"/>
      <c r="T295" s="134"/>
      <c r="U295" s="134"/>
    </row>
    <row r="296" spans="1:21" x14ac:dyDescent="0.25">
      <c r="A296" s="134"/>
      <c r="B296" s="134"/>
      <c r="C296" s="134"/>
      <c r="D296" s="134"/>
      <c r="E296" s="134"/>
      <c r="F296" s="134"/>
      <c r="G296" s="134"/>
      <c r="H296" s="134"/>
      <c r="I296" s="134"/>
      <c r="J296" s="134"/>
      <c r="K296" s="134"/>
      <c r="L296" s="134"/>
      <c r="M296" s="134"/>
      <c r="N296" s="134"/>
      <c r="O296" s="134"/>
      <c r="P296" s="134"/>
      <c r="Q296" s="134"/>
      <c r="R296" s="134"/>
      <c r="S296" s="134"/>
      <c r="T296" s="134"/>
      <c r="U296" s="134"/>
    </row>
    <row r="297" spans="1:21" x14ac:dyDescent="0.25">
      <c r="A297" s="134"/>
      <c r="B297" s="134"/>
      <c r="C297" s="134"/>
      <c r="D297" s="134"/>
      <c r="E297" s="134"/>
      <c r="F297" s="134"/>
      <c r="G297" s="134"/>
      <c r="H297" s="134"/>
      <c r="I297" s="134"/>
      <c r="J297" s="134"/>
      <c r="K297" s="134"/>
      <c r="L297" s="134"/>
      <c r="M297" s="134"/>
      <c r="N297" s="134"/>
      <c r="O297" s="134"/>
      <c r="P297" s="134"/>
      <c r="Q297" s="134"/>
      <c r="R297" s="134"/>
      <c r="S297" s="134"/>
      <c r="T297" s="134"/>
      <c r="U297" s="134"/>
    </row>
    <row r="298" spans="1:21" x14ac:dyDescent="0.25">
      <c r="A298" s="134"/>
      <c r="B298" s="134"/>
      <c r="C298" s="134"/>
      <c r="D298" s="134"/>
      <c r="E298" s="134"/>
      <c r="F298" s="134"/>
      <c r="G298" s="134"/>
      <c r="H298" s="134"/>
      <c r="I298" s="134"/>
      <c r="J298" s="134"/>
      <c r="K298" s="134"/>
      <c r="L298" s="134"/>
      <c r="M298" s="134"/>
      <c r="N298" s="134"/>
      <c r="O298" s="134"/>
      <c r="P298" s="134"/>
      <c r="Q298" s="134"/>
      <c r="R298" s="134"/>
      <c r="S298" s="134"/>
      <c r="T298" s="134"/>
      <c r="U298" s="134"/>
    </row>
    <row r="299" spans="1:21" x14ac:dyDescent="0.25">
      <c r="A299" s="134"/>
      <c r="B299" s="134"/>
      <c r="C299" s="134"/>
      <c r="D299" s="134"/>
      <c r="E299" s="134"/>
      <c r="F299" s="134"/>
      <c r="G299" s="134"/>
      <c r="H299" s="134"/>
      <c r="I299" s="134"/>
      <c r="J299" s="134"/>
      <c r="K299" s="134"/>
      <c r="L299" s="134"/>
      <c r="M299" s="134"/>
      <c r="N299" s="134"/>
      <c r="O299" s="134"/>
      <c r="P299" s="134"/>
      <c r="Q299" s="134"/>
      <c r="R299" s="134"/>
      <c r="S299" s="134"/>
      <c r="T299" s="134"/>
      <c r="U299" s="134"/>
    </row>
    <row r="300" spans="1:21" x14ac:dyDescent="0.25">
      <c r="A300" s="134"/>
      <c r="B300" s="134"/>
      <c r="C300" s="134"/>
      <c r="D300" s="134"/>
      <c r="E300" s="134"/>
      <c r="F300" s="134"/>
      <c r="G300" s="134"/>
      <c r="H300" s="134"/>
      <c r="I300" s="134"/>
      <c r="J300" s="134"/>
      <c r="K300" s="134"/>
      <c r="L300" s="134"/>
      <c r="M300" s="134"/>
      <c r="N300" s="134"/>
      <c r="O300" s="134"/>
      <c r="P300" s="134"/>
      <c r="Q300" s="134"/>
      <c r="R300" s="134"/>
      <c r="S300" s="134"/>
      <c r="T300" s="134"/>
      <c r="U300" s="134"/>
    </row>
    <row r="301" spans="1:21" x14ac:dyDescent="0.25">
      <c r="A301" s="134"/>
      <c r="B301" s="134"/>
      <c r="C301" s="134"/>
      <c r="D301" s="134"/>
      <c r="E301" s="134"/>
      <c r="F301" s="134"/>
      <c r="G301" s="134"/>
      <c r="H301" s="134"/>
      <c r="I301" s="134"/>
      <c r="J301" s="134"/>
      <c r="K301" s="134"/>
      <c r="L301" s="134"/>
      <c r="M301" s="134"/>
      <c r="N301" s="134"/>
      <c r="O301" s="134"/>
      <c r="P301" s="134"/>
      <c r="Q301" s="134"/>
      <c r="R301" s="134"/>
      <c r="S301" s="134"/>
      <c r="T301" s="134"/>
      <c r="U301" s="134"/>
    </row>
    <row r="302" spans="1:21" x14ac:dyDescent="0.25">
      <c r="A302" s="134"/>
      <c r="B302" s="134"/>
      <c r="C302" s="134"/>
      <c r="D302" s="134"/>
      <c r="E302" s="134"/>
      <c r="F302" s="134"/>
      <c r="G302" s="134"/>
      <c r="H302" s="134"/>
      <c r="I302" s="134"/>
      <c r="J302" s="134"/>
      <c r="K302" s="134"/>
      <c r="L302" s="134"/>
      <c r="M302" s="134"/>
      <c r="N302" s="134"/>
      <c r="O302" s="134"/>
      <c r="P302" s="134"/>
      <c r="Q302" s="134"/>
      <c r="R302" s="134"/>
      <c r="S302" s="134"/>
      <c r="T302" s="134"/>
      <c r="U302" s="134"/>
    </row>
    <row r="303" spans="1:21" x14ac:dyDescent="0.25">
      <c r="A303" s="134"/>
      <c r="B303" s="134"/>
      <c r="C303" s="134"/>
      <c r="D303" s="134"/>
      <c r="E303" s="134"/>
      <c r="F303" s="134"/>
      <c r="G303" s="134"/>
      <c r="H303" s="134"/>
      <c r="I303" s="134"/>
      <c r="J303" s="134"/>
      <c r="K303" s="134"/>
      <c r="L303" s="134"/>
      <c r="M303" s="134"/>
      <c r="N303" s="134"/>
      <c r="O303" s="134"/>
      <c r="P303" s="134"/>
      <c r="Q303" s="134"/>
      <c r="R303" s="134"/>
      <c r="S303" s="134"/>
      <c r="T303" s="134"/>
      <c r="U303" s="134"/>
    </row>
    <row r="304" spans="1:21" x14ac:dyDescent="0.25">
      <c r="A304" s="134"/>
      <c r="B304" s="134"/>
      <c r="C304" s="134"/>
      <c r="D304" s="134"/>
      <c r="E304" s="134"/>
      <c r="F304" s="134"/>
      <c r="G304" s="134"/>
      <c r="H304" s="134"/>
      <c r="I304" s="134"/>
      <c r="J304" s="134"/>
      <c r="K304" s="134"/>
      <c r="L304" s="134"/>
      <c r="M304" s="134"/>
      <c r="N304" s="134"/>
      <c r="O304" s="134"/>
      <c r="P304" s="134"/>
      <c r="Q304" s="134"/>
      <c r="R304" s="134"/>
      <c r="S304" s="134"/>
      <c r="T304" s="134"/>
      <c r="U304" s="134"/>
    </row>
    <row r="305" spans="1:21" x14ac:dyDescent="0.25">
      <c r="A305" s="134"/>
      <c r="B305" s="134"/>
      <c r="C305" s="134"/>
      <c r="D305" s="134"/>
      <c r="E305" s="134"/>
      <c r="F305" s="134"/>
      <c r="G305" s="134"/>
      <c r="H305" s="134"/>
      <c r="I305" s="134"/>
      <c r="J305" s="134"/>
      <c r="K305" s="134"/>
      <c r="L305" s="134"/>
      <c r="M305" s="134"/>
      <c r="N305" s="134"/>
      <c r="O305" s="134"/>
      <c r="P305" s="134"/>
      <c r="Q305" s="134"/>
      <c r="R305" s="134"/>
      <c r="S305" s="134"/>
      <c r="T305" s="134"/>
      <c r="U305" s="134"/>
    </row>
    <row r="306" spans="1:21" x14ac:dyDescent="0.25">
      <c r="A306" s="134"/>
      <c r="B306" s="134"/>
      <c r="C306" s="134"/>
      <c r="D306" s="134"/>
      <c r="E306" s="134"/>
      <c r="F306" s="134"/>
      <c r="G306" s="134"/>
      <c r="H306" s="134"/>
      <c r="I306" s="134"/>
      <c r="J306" s="134"/>
      <c r="K306" s="134"/>
      <c r="L306" s="134"/>
      <c r="M306" s="134"/>
      <c r="N306" s="134"/>
      <c r="O306" s="134"/>
      <c r="P306" s="134"/>
      <c r="Q306" s="134"/>
      <c r="R306" s="134"/>
      <c r="S306" s="134"/>
      <c r="T306" s="134"/>
      <c r="U306" s="134"/>
    </row>
    <row r="307" spans="1:21" x14ac:dyDescent="0.25">
      <c r="A307" s="134"/>
      <c r="B307" s="134"/>
      <c r="C307" s="134"/>
      <c r="D307" s="134"/>
      <c r="E307" s="134"/>
      <c r="F307" s="134"/>
      <c r="G307" s="134"/>
      <c r="H307" s="134"/>
      <c r="I307" s="134"/>
      <c r="J307" s="134"/>
      <c r="K307" s="134"/>
      <c r="L307" s="134"/>
      <c r="M307" s="134"/>
      <c r="N307" s="134"/>
      <c r="O307" s="134"/>
      <c r="P307" s="134"/>
      <c r="Q307" s="134"/>
      <c r="R307" s="134"/>
      <c r="S307" s="134"/>
      <c r="T307" s="134"/>
      <c r="U307" s="134"/>
    </row>
    <row r="308" spans="1:21" x14ac:dyDescent="0.25">
      <c r="A308" s="134"/>
      <c r="B308" s="134"/>
      <c r="C308" s="134"/>
      <c r="D308" s="134"/>
      <c r="E308" s="134"/>
      <c r="F308" s="134"/>
      <c r="G308" s="134"/>
      <c r="H308" s="134"/>
      <c r="I308" s="134"/>
      <c r="J308" s="134"/>
      <c r="K308" s="134"/>
      <c r="L308" s="134"/>
      <c r="M308" s="134"/>
      <c r="N308" s="134"/>
      <c r="O308" s="134"/>
      <c r="P308" s="134"/>
      <c r="Q308" s="134"/>
      <c r="R308" s="134"/>
      <c r="S308" s="134"/>
      <c r="T308" s="134"/>
      <c r="U308" s="134"/>
    </row>
    <row r="309" spans="1:21" x14ac:dyDescent="0.25">
      <c r="A309" s="134"/>
      <c r="B309" s="134"/>
      <c r="C309" s="134"/>
      <c r="D309" s="134"/>
      <c r="E309" s="134"/>
      <c r="F309" s="134"/>
      <c r="G309" s="134"/>
      <c r="H309" s="134"/>
      <c r="I309" s="134"/>
      <c r="J309" s="134"/>
      <c r="K309" s="134"/>
      <c r="L309" s="134"/>
      <c r="M309" s="134"/>
      <c r="N309" s="134"/>
      <c r="O309" s="134"/>
      <c r="P309" s="134"/>
      <c r="Q309" s="134"/>
      <c r="R309" s="134"/>
      <c r="S309" s="134"/>
      <c r="T309" s="134"/>
      <c r="U309" s="134"/>
    </row>
    <row r="310" spans="1:21" x14ac:dyDescent="0.25">
      <c r="A310" s="134"/>
      <c r="B310" s="134"/>
      <c r="C310" s="134"/>
      <c r="D310" s="134"/>
      <c r="E310" s="134"/>
      <c r="F310" s="134"/>
      <c r="G310" s="134"/>
      <c r="H310" s="134"/>
      <c r="I310" s="134"/>
      <c r="J310" s="134"/>
      <c r="K310" s="134"/>
      <c r="L310" s="134"/>
      <c r="M310" s="134"/>
      <c r="N310" s="134"/>
      <c r="O310" s="134"/>
      <c r="P310" s="134"/>
      <c r="Q310" s="134"/>
      <c r="R310" s="134"/>
      <c r="S310" s="134"/>
      <c r="T310" s="134"/>
      <c r="U310" s="134"/>
    </row>
    <row r="311" spans="1:21" x14ac:dyDescent="0.25">
      <c r="A311" s="134"/>
      <c r="B311" s="134"/>
      <c r="C311" s="134"/>
      <c r="D311" s="134"/>
      <c r="E311" s="134"/>
      <c r="F311" s="134"/>
      <c r="G311" s="134"/>
      <c r="H311" s="134"/>
      <c r="I311" s="134"/>
      <c r="J311" s="134"/>
      <c r="K311" s="134"/>
      <c r="L311" s="134"/>
      <c r="M311" s="134"/>
      <c r="N311" s="134"/>
      <c r="O311" s="134"/>
      <c r="P311" s="134"/>
      <c r="Q311" s="134"/>
      <c r="R311" s="134"/>
      <c r="S311" s="134"/>
      <c r="T311" s="134"/>
      <c r="U311" s="134"/>
    </row>
    <row r="312" spans="1:21" x14ac:dyDescent="0.25">
      <c r="A312" s="134"/>
      <c r="B312" s="134"/>
      <c r="C312" s="134"/>
      <c r="D312" s="134"/>
      <c r="E312" s="134"/>
      <c r="F312" s="134"/>
      <c r="G312" s="134"/>
      <c r="H312" s="134"/>
      <c r="I312" s="134"/>
      <c r="J312" s="134"/>
      <c r="K312" s="134"/>
      <c r="L312" s="134"/>
      <c r="M312" s="134"/>
      <c r="N312" s="134"/>
      <c r="O312" s="134"/>
      <c r="P312" s="134"/>
      <c r="Q312" s="134"/>
      <c r="R312" s="134"/>
      <c r="S312" s="134"/>
      <c r="T312" s="134"/>
      <c r="U312" s="134"/>
    </row>
    <row r="313" spans="1:21" x14ac:dyDescent="0.25">
      <c r="A313" s="134"/>
      <c r="B313" s="134"/>
      <c r="C313" s="134"/>
      <c r="D313" s="134"/>
      <c r="E313" s="134"/>
      <c r="F313" s="134"/>
      <c r="G313" s="134"/>
      <c r="H313" s="134"/>
      <c r="I313" s="134"/>
      <c r="J313" s="134"/>
      <c r="K313" s="134"/>
      <c r="L313" s="134"/>
      <c r="M313" s="134"/>
      <c r="N313" s="134"/>
      <c r="O313" s="134"/>
      <c r="P313" s="134"/>
      <c r="Q313" s="134"/>
      <c r="R313" s="134"/>
      <c r="S313" s="134"/>
      <c r="T313" s="134"/>
      <c r="U313" s="134"/>
    </row>
    <row r="314" spans="1:21" x14ac:dyDescent="0.25">
      <c r="A314" s="134"/>
      <c r="B314" s="134"/>
      <c r="C314" s="134"/>
      <c r="D314" s="134"/>
      <c r="E314" s="134"/>
      <c r="F314" s="134"/>
      <c r="G314" s="134"/>
      <c r="H314" s="134"/>
      <c r="I314" s="134"/>
      <c r="J314" s="134"/>
      <c r="K314" s="134"/>
      <c r="L314" s="134"/>
      <c r="M314" s="134"/>
      <c r="N314" s="134"/>
      <c r="O314" s="134"/>
      <c r="P314" s="134"/>
      <c r="Q314" s="134"/>
      <c r="R314" s="134"/>
      <c r="S314" s="134"/>
      <c r="T314" s="134"/>
      <c r="U314" s="134"/>
    </row>
    <row r="315" spans="1:21" x14ac:dyDescent="0.25">
      <c r="A315" s="134"/>
      <c r="B315" s="134"/>
      <c r="C315" s="134"/>
      <c r="D315" s="134"/>
      <c r="E315" s="134"/>
      <c r="F315" s="134"/>
      <c r="G315" s="134"/>
      <c r="H315" s="134"/>
      <c r="I315" s="134"/>
      <c r="J315" s="134"/>
      <c r="K315" s="134"/>
      <c r="L315" s="134"/>
      <c r="M315" s="134"/>
      <c r="N315" s="134"/>
      <c r="O315" s="134"/>
      <c r="P315" s="134"/>
      <c r="Q315" s="134"/>
      <c r="R315" s="134"/>
      <c r="S315" s="134"/>
      <c r="T315" s="134"/>
      <c r="U315" s="134"/>
    </row>
    <row r="316" spans="1:21" x14ac:dyDescent="0.25">
      <c r="A316" s="134"/>
      <c r="B316" s="134"/>
      <c r="C316" s="134"/>
      <c r="D316" s="134"/>
      <c r="E316" s="134"/>
      <c r="F316" s="134"/>
      <c r="G316" s="134"/>
      <c r="H316" s="134"/>
      <c r="I316" s="134"/>
      <c r="J316" s="134"/>
      <c r="K316" s="134"/>
      <c r="L316" s="134"/>
      <c r="M316" s="134"/>
      <c r="N316" s="134"/>
      <c r="O316" s="134"/>
      <c r="P316" s="134"/>
      <c r="Q316" s="134"/>
      <c r="R316" s="134"/>
      <c r="S316" s="134"/>
      <c r="T316" s="134"/>
      <c r="U316" s="134"/>
    </row>
    <row r="317" spans="1:21" x14ac:dyDescent="0.25">
      <c r="A317" s="134"/>
      <c r="B317" s="134"/>
      <c r="C317" s="134"/>
      <c r="D317" s="134"/>
      <c r="E317" s="134"/>
      <c r="F317" s="134"/>
      <c r="G317" s="134"/>
      <c r="H317" s="134"/>
      <c r="I317" s="134"/>
      <c r="J317" s="134"/>
      <c r="K317" s="134"/>
      <c r="L317" s="134"/>
      <c r="M317" s="134"/>
      <c r="N317" s="134"/>
      <c r="O317" s="134"/>
      <c r="P317" s="134"/>
      <c r="Q317" s="134"/>
      <c r="R317" s="134"/>
      <c r="S317" s="134"/>
      <c r="T317" s="134"/>
      <c r="U317" s="134"/>
    </row>
    <row r="318" spans="1:21" x14ac:dyDescent="0.25">
      <c r="A318" s="134"/>
      <c r="B318" s="134"/>
      <c r="C318" s="134"/>
      <c r="D318" s="134"/>
      <c r="E318" s="134"/>
      <c r="F318" s="134"/>
      <c r="G318" s="134"/>
      <c r="H318" s="134"/>
      <c r="I318" s="134"/>
      <c r="J318" s="134"/>
      <c r="K318" s="134"/>
      <c r="L318" s="134"/>
      <c r="M318" s="134"/>
      <c r="N318" s="134"/>
      <c r="O318" s="134"/>
      <c r="P318" s="134"/>
      <c r="Q318" s="134"/>
      <c r="R318" s="134"/>
      <c r="S318" s="134"/>
      <c r="T318" s="134"/>
      <c r="U318" s="134"/>
    </row>
    <row r="319" spans="1:21" x14ac:dyDescent="0.25">
      <c r="A319" s="134"/>
      <c r="B319" s="134"/>
      <c r="C319" s="134"/>
      <c r="D319" s="134"/>
      <c r="E319" s="134"/>
      <c r="F319" s="134"/>
      <c r="G319" s="134"/>
      <c r="H319" s="134"/>
      <c r="I319" s="134"/>
      <c r="J319" s="134"/>
      <c r="K319" s="134"/>
      <c r="L319" s="134"/>
      <c r="M319" s="134"/>
      <c r="N319" s="134"/>
      <c r="O319" s="134"/>
      <c r="P319" s="134"/>
      <c r="Q319" s="134"/>
      <c r="R319" s="134"/>
      <c r="S319" s="134"/>
      <c r="T319" s="134"/>
      <c r="U319" s="134"/>
    </row>
    <row r="320" spans="1:21" x14ac:dyDescent="0.25">
      <c r="A320" s="134"/>
      <c r="B320" s="134"/>
      <c r="C320" s="134"/>
      <c r="D320" s="134"/>
      <c r="E320" s="134"/>
      <c r="F320" s="134"/>
      <c r="G320" s="134"/>
      <c r="H320" s="134"/>
      <c r="I320" s="134"/>
      <c r="J320" s="134"/>
      <c r="K320" s="134"/>
      <c r="L320" s="134"/>
      <c r="M320" s="134"/>
      <c r="N320" s="134"/>
      <c r="O320" s="134"/>
      <c r="P320" s="134"/>
      <c r="Q320" s="134"/>
      <c r="R320" s="134"/>
      <c r="S320" s="134"/>
      <c r="T320" s="134"/>
      <c r="U320" s="134"/>
    </row>
    <row r="321" spans="1:21" x14ac:dyDescent="0.25">
      <c r="A321" s="134"/>
      <c r="B321" s="134"/>
      <c r="C321" s="134"/>
      <c r="D321" s="134"/>
      <c r="E321" s="134"/>
      <c r="F321" s="134"/>
      <c r="G321" s="134"/>
      <c r="H321" s="134"/>
      <c r="I321" s="134"/>
      <c r="J321" s="134"/>
      <c r="K321" s="134"/>
      <c r="L321" s="134"/>
      <c r="M321" s="134"/>
      <c r="N321" s="134"/>
      <c r="O321" s="134"/>
      <c r="P321" s="134"/>
      <c r="Q321" s="134"/>
      <c r="R321" s="134"/>
      <c r="S321" s="134"/>
      <c r="T321" s="134"/>
      <c r="U321" s="134"/>
    </row>
    <row r="322" spans="1:21" x14ac:dyDescent="0.25">
      <c r="A322" s="134"/>
      <c r="B322" s="134"/>
      <c r="C322" s="134"/>
      <c r="D322" s="134"/>
      <c r="E322" s="134"/>
      <c r="F322" s="134"/>
      <c r="G322" s="134"/>
      <c r="H322" s="134"/>
      <c r="I322" s="134"/>
      <c r="J322" s="134"/>
      <c r="K322" s="134"/>
      <c r="L322" s="134"/>
      <c r="M322" s="134"/>
      <c r="N322" s="134"/>
      <c r="O322" s="134"/>
      <c r="P322" s="134"/>
      <c r="Q322" s="134"/>
      <c r="R322" s="134"/>
      <c r="S322" s="134"/>
      <c r="T322" s="134"/>
      <c r="U322" s="134"/>
    </row>
    <row r="323" spans="1:21" x14ac:dyDescent="0.25">
      <c r="A323" s="134"/>
      <c r="B323" s="134"/>
      <c r="C323" s="134"/>
      <c r="D323" s="134"/>
      <c r="E323" s="134"/>
      <c r="F323" s="134"/>
      <c r="G323" s="134"/>
      <c r="H323" s="134"/>
      <c r="I323" s="134"/>
      <c r="J323" s="134"/>
      <c r="K323" s="134"/>
      <c r="L323" s="134"/>
      <c r="M323" s="134"/>
      <c r="N323" s="134"/>
      <c r="O323" s="134"/>
      <c r="P323" s="134"/>
      <c r="Q323" s="134"/>
      <c r="R323" s="134"/>
      <c r="S323" s="134"/>
      <c r="T323" s="134"/>
      <c r="U323" s="134"/>
    </row>
    <row r="324" spans="1:21" x14ac:dyDescent="0.25">
      <c r="A324" s="134"/>
      <c r="B324" s="134"/>
      <c r="C324" s="134"/>
      <c r="D324" s="134"/>
      <c r="E324" s="134"/>
      <c r="F324" s="134"/>
      <c r="G324" s="134"/>
      <c r="H324" s="134"/>
      <c r="I324" s="134"/>
      <c r="J324" s="134"/>
      <c r="K324" s="134"/>
      <c r="L324" s="134"/>
      <c r="M324" s="134"/>
      <c r="N324" s="134"/>
      <c r="O324" s="134"/>
      <c r="P324" s="134"/>
      <c r="Q324" s="134"/>
      <c r="R324" s="134"/>
      <c r="S324" s="134"/>
      <c r="T324" s="134"/>
      <c r="U324" s="134"/>
    </row>
    <row r="325" spans="1:21" x14ac:dyDescent="0.25">
      <c r="A325" s="134"/>
      <c r="B325" s="134"/>
      <c r="C325" s="134"/>
      <c r="D325" s="134"/>
      <c r="E325" s="134"/>
      <c r="F325" s="134"/>
      <c r="G325" s="134"/>
      <c r="H325" s="134"/>
      <c r="I325" s="134"/>
      <c r="J325" s="134"/>
      <c r="K325" s="134"/>
      <c r="L325" s="134"/>
      <c r="M325" s="134"/>
      <c r="N325" s="134"/>
      <c r="O325" s="134"/>
      <c r="P325" s="134"/>
      <c r="Q325" s="134"/>
      <c r="R325" s="134"/>
      <c r="S325" s="134"/>
      <c r="T325" s="134"/>
      <c r="U325" s="134"/>
    </row>
    <row r="326" spans="1:21" x14ac:dyDescent="0.25">
      <c r="A326" s="134"/>
      <c r="B326" s="134"/>
      <c r="C326" s="134"/>
      <c r="D326" s="134"/>
      <c r="E326" s="134"/>
      <c r="F326" s="134"/>
      <c r="G326" s="134"/>
      <c r="H326" s="134"/>
      <c r="I326" s="134"/>
      <c r="J326" s="134"/>
      <c r="K326" s="134"/>
      <c r="L326" s="134"/>
      <c r="M326" s="134"/>
      <c r="N326" s="134"/>
      <c r="O326" s="134"/>
      <c r="P326" s="134"/>
      <c r="Q326" s="134"/>
      <c r="R326" s="134"/>
      <c r="S326" s="134"/>
      <c r="T326" s="134"/>
      <c r="U326" s="134"/>
    </row>
    <row r="327" spans="1:21" x14ac:dyDescent="0.25">
      <c r="A327" s="134"/>
      <c r="B327" s="134"/>
      <c r="C327" s="134"/>
      <c r="D327" s="134"/>
      <c r="E327" s="134"/>
      <c r="F327" s="134"/>
      <c r="G327" s="134"/>
      <c r="H327" s="134"/>
      <c r="I327" s="134"/>
      <c r="J327" s="134"/>
      <c r="K327" s="134"/>
      <c r="L327" s="134"/>
      <c r="M327" s="134"/>
      <c r="N327" s="134"/>
      <c r="O327" s="134"/>
      <c r="P327" s="134"/>
      <c r="Q327" s="134"/>
      <c r="R327" s="134"/>
      <c r="S327" s="134"/>
      <c r="T327" s="134"/>
      <c r="U327" s="134"/>
    </row>
    <row r="328" spans="1:21" x14ac:dyDescent="0.25">
      <c r="A328" s="134"/>
      <c r="B328" s="134"/>
      <c r="C328" s="134"/>
      <c r="D328" s="134"/>
      <c r="E328" s="134"/>
      <c r="F328" s="134"/>
      <c r="G328" s="134"/>
      <c r="H328" s="134"/>
      <c r="I328" s="134"/>
      <c r="J328" s="134"/>
      <c r="K328" s="134"/>
      <c r="L328" s="134"/>
      <c r="M328" s="134"/>
      <c r="N328" s="134"/>
      <c r="O328" s="134"/>
      <c r="P328" s="134"/>
      <c r="Q328" s="134"/>
      <c r="R328" s="134"/>
      <c r="S328" s="134"/>
      <c r="T328" s="134"/>
      <c r="U328" s="134"/>
    </row>
    <row r="329" spans="1:21" x14ac:dyDescent="0.25">
      <c r="A329" s="134"/>
      <c r="B329" s="134"/>
      <c r="C329" s="134"/>
      <c r="D329" s="134"/>
      <c r="E329" s="134"/>
      <c r="F329" s="134"/>
      <c r="G329" s="134"/>
      <c r="H329" s="134"/>
      <c r="I329" s="134"/>
      <c r="J329" s="134"/>
      <c r="K329" s="134"/>
      <c r="L329" s="134"/>
      <c r="M329" s="134"/>
      <c r="N329" s="134"/>
      <c r="O329" s="134"/>
      <c r="P329" s="134"/>
      <c r="Q329" s="134"/>
      <c r="R329" s="134"/>
      <c r="S329" s="134"/>
      <c r="T329" s="134"/>
      <c r="U329" s="134"/>
    </row>
    <row r="330" spans="1:21" x14ac:dyDescent="0.25">
      <c r="A330" s="134"/>
      <c r="B330" s="134"/>
      <c r="C330" s="134"/>
      <c r="D330" s="134"/>
      <c r="E330" s="134"/>
      <c r="F330" s="134"/>
      <c r="G330" s="134"/>
      <c r="H330" s="134"/>
      <c r="I330" s="134"/>
      <c r="J330" s="134"/>
      <c r="K330" s="134"/>
      <c r="L330" s="134"/>
      <c r="M330" s="134"/>
      <c r="N330" s="134"/>
      <c r="O330" s="134"/>
      <c r="P330" s="134"/>
      <c r="Q330" s="134"/>
      <c r="R330" s="134"/>
      <c r="S330" s="134"/>
      <c r="T330" s="134"/>
      <c r="U330" s="134"/>
    </row>
    <row r="331" spans="1:21" x14ac:dyDescent="0.25">
      <c r="A331" s="134"/>
      <c r="B331" s="134"/>
      <c r="C331" s="134"/>
      <c r="D331" s="134"/>
      <c r="E331" s="134"/>
      <c r="F331" s="134"/>
      <c r="G331" s="134"/>
      <c r="H331" s="134"/>
      <c r="I331" s="134"/>
      <c r="J331" s="134"/>
      <c r="K331" s="134"/>
      <c r="L331" s="134"/>
      <c r="M331" s="134"/>
      <c r="N331" s="134"/>
      <c r="O331" s="134"/>
      <c r="P331" s="134"/>
      <c r="Q331" s="134"/>
      <c r="R331" s="134"/>
      <c r="S331" s="134"/>
      <c r="T331" s="134"/>
      <c r="U331" s="134"/>
    </row>
    <row r="332" spans="1:21" x14ac:dyDescent="0.25">
      <c r="A332" s="134"/>
      <c r="B332" s="134"/>
      <c r="C332" s="134"/>
      <c r="D332" s="134"/>
      <c r="E332" s="134"/>
      <c r="F332" s="134"/>
      <c r="G332" s="134"/>
      <c r="H332" s="134"/>
      <c r="I332" s="134"/>
      <c r="J332" s="134"/>
      <c r="K332" s="134"/>
      <c r="L332" s="134"/>
      <c r="M332" s="134"/>
      <c r="N332" s="134"/>
      <c r="O332" s="134"/>
      <c r="P332" s="134"/>
      <c r="Q332" s="134"/>
      <c r="R332" s="134"/>
      <c r="S332" s="134"/>
      <c r="T332" s="134"/>
      <c r="U332" s="134"/>
    </row>
    <row r="333" spans="1:21" x14ac:dyDescent="0.25">
      <c r="A333" s="134"/>
      <c r="B333" s="134"/>
      <c r="C333" s="134"/>
      <c r="D333" s="134"/>
      <c r="E333" s="134"/>
      <c r="F333" s="134"/>
      <c r="G333" s="134"/>
      <c r="H333" s="134"/>
      <c r="I333" s="134"/>
      <c r="J333" s="134"/>
      <c r="K333" s="134"/>
      <c r="L333" s="134"/>
      <c r="M333" s="134"/>
      <c r="N333" s="134"/>
      <c r="O333" s="134"/>
      <c r="P333" s="134"/>
      <c r="Q333" s="134"/>
      <c r="R333" s="134"/>
      <c r="S333" s="134"/>
      <c r="T333" s="134"/>
      <c r="U333" s="134"/>
    </row>
    <row r="334" spans="1:21" x14ac:dyDescent="0.25">
      <c r="A334" s="134"/>
      <c r="B334" s="134"/>
      <c r="C334" s="134"/>
      <c r="D334" s="134"/>
      <c r="E334" s="134"/>
      <c r="F334" s="134"/>
      <c r="G334" s="134"/>
      <c r="H334" s="134"/>
      <c r="I334" s="134"/>
      <c r="J334" s="134"/>
      <c r="K334" s="134"/>
      <c r="L334" s="134"/>
      <c r="M334" s="134"/>
      <c r="N334" s="134"/>
      <c r="O334" s="134"/>
      <c r="P334" s="134"/>
      <c r="Q334" s="134"/>
      <c r="R334" s="134"/>
      <c r="S334" s="134"/>
      <c r="T334" s="134"/>
      <c r="U334" s="134"/>
    </row>
    <row r="335" spans="1:21" x14ac:dyDescent="0.25">
      <c r="A335" s="134"/>
      <c r="B335" s="134"/>
      <c r="C335" s="134"/>
      <c r="D335" s="134"/>
      <c r="E335" s="134"/>
      <c r="F335" s="134"/>
      <c r="G335" s="134"/>
      <c r="H335" s="134"/>
      <c r="I335" s="134"/>
      <c r="J335" s="134"/>
      <c r="K335" s="134"/>
      <c r="L335" s="134"/>
      <c r="M335" s="134"/>
      <c r="N335" s="134"/>
      <c r="O335" s="134"/>
      <c r="P335" s="134"/>
      <c r="Q335" s="134"/>
      <c r="R335" s="134"/>
      <c r="S335" s="134"/>
      <c r="T335" s="134"/>
      <c r="U335" s="134"/>
    </row>
    <row r="336" spans="1:21" x14ac:dyDescent="0.25">
      <c r="A336" s="134"/>
      <c r="B336" s="134"/>
      <c r="C336" s="134"/>
      <c r="D336" s="134"/>
      <c r="E336" s="134"/>
      <c r="F336" s="134"/>
      <c r="G336" s="134"/>
      <c r="H336" s="134"/>
      <c r="I336" s="134"/>
      <c r="J336" s="134"/>
      <c r="K336" s="134"/>
      <c r="L336" s="134"/>
      <c r="M336" s="134"/>
      <c r="N336" s="134"/>
      <c r="O336" s="134"/>
      <c r="P336" s="134"/>
      <c r="Q336" s="134"/>
      <c r="R336" s="134"/>
      <c r="S336" s="134"/>
      <c r="T336" s="134"/>
      <c r="U336" s="134"/>
    </row>
    <row r="337" spans="1:21" x14ac:dyDescent="0.25">
      <c r="A337" s="134"/>
      <c r="B337" s="134"/>
      <c r="C337" s="134"/>
      <c r="D337" s="134"/>
      <c r="E337" s="134"/>
      <c r="F337" s="134"/>
      <c r="G337" s="134"/>
      <c r="H337" s="134"/>
      <c r="I337" s="134"/>
      <c r="J337" s="134"/>
      <c r="K337" s="134"/>
      <c r="L337" s="134"/>
      <c r="M337" s="134"/>
      <c r="N337" s="134"/>
      <c r="O337" s="134"/>
      <c r="P337" s="134"/>
      <c r="Q337" s="134"/>
      <c r="R337" s="134"/>
      <c r="S337" s="134"/>
      <c r="T337" s="134"/>
      <c r="U337" s="134"/>
    </row>
    <row r="338" spans="1:21" x14ac:dyDescent="0.25">
      <c r="A338" s="134"/>
      <c r="B338" s="134"/>
      <c r="C338" s="134"/>
      <c r="D338" s="134"/>
      <c r="E338" s="134"/>
      <c r="F338" s="134"/>
      <c r="G338" s="134"/>
      <c r="H338" s="134"/>
      <c r="I338" s="134"/>
      <c r="J338" s="134"/>
      <c r="K338" s="134"/>
      <c r="L338" s="134"/>
      <c r="M338" s="134"/>
      <c r="N338" s="134"/>
      <c r="O338" s="134"/>
      <c r="P338" s="134"/>
      <c r="Q338" s="134"/>
      <c r="R338" s="134"/>
      <c r="S338" s="134"/>
      <c r="T338" s="134"/>
      <c r="U338" s="134"/>
    </row>
    <row r="339" spans="1:21" x14ac:dyDescent="0.25">
      <c r="A339" s="134"/>
      <c r="B339" s="134"/>
      <c r="C339" s="134"/>
      <c r="D339" s="134"/>
      <c r="E339" s="134"/>
      <c r="F339" s="134"/>
      <c r="G339" s="134"/>
      <c r="H339" s="134"/>
      <c r="I339" s="134"/>
      <c r="J339" s="134"/>
      <c r="K339" s="134"/>
      <c r="L339" s="134"/>
      <c r="M339" s="134"/>
      <c r="N339" s="134"/>
      <c r="O339" s="134"/>
      <c r="P339" s="134"/>
      <c r="Q339" s="134"/>
      <c r="R339" s="134"/>
      <c r="S339" s="134"/>
      <c r="T339" s="134"/>
      <c r="U339" s="134"/>
    </row>
    <row r="340" spans="1:21" x14ac:dyDescent="0.25">
      <c r="A340" s="134"/>
      <c r="B340" s="134"/>
      <c r="C340" s="134"/>
      <c r="D340" s="134"/>
      <c r="E340" s="134"/>
      <c r="F340" s="134"/>
      <c r="G340" s="134"/>
      <c r="H340" s="134"/>
      <c r="I340" s="134"/>
      <c r="J340" s="134"/>
      <c r="K340" s="134"/>
      <c r="L340" s="134"/>
      <c r="M340" s="134"/>
      <c r="N340" s="134"/>
      <c r="O340" s="134"/>
      <c r="P340" s="134"/>
      <c r="Q340" s="134"/>
      <c r="R340" s="134"/>
      <c r="S340" s="134"/>
      <c r="T340" s="134"/>
      <c r="U340" s="134"/>
    </row>
    <row r="341" spans="1:21" x14ac:dyDescent="0.25">
      <c r="A341" s="134"/>
      <c r="B341" s="134"/>
      <c r="C341" s="134"/>
      <c r="D341" s="134"/>
      <c r="E341" s="134"/>
      <c r="F341" s="134"/>
      <c r="G341" s="134"/>
      <c r="H341" s="134"/>
      <c r="I341" s="134"/>
      <c r="J341" s="134"/>
      <c r="K341" s="134"/>
      <c r="L341" s="134"/>
      <c r="M341" s="134"/>
      <c r="N341" s="134"/>
      <c r="O341" s="134"/>
      <c r="P341" s="134"/>
      <c r="Q341" s="134"/>
      <c r="R341" s="134"/>
      <c r="S341" s="134"/>
      <c r="T341" s="134"/>
      <c r="U341" s="134"/>
    </row>
    <row r="342" spans="1:21" x14ac:dyDescent="0.25">
      <c r="A342" s="134"/>
      <c r="B342" s="134"/>
      <c r="C342" s="134"/>
      <c r="D342" s="134"/>
      <c r="E342" s="134"/>
      <c r="F342" s="134"/>
      <c r="G342" s="134"/>
      <c r="H342" s="134"/>
      <c r="I342" s="134"/>
      <c r="J342" s="134"/>
      <c r="K342" s="134"/>
      <c r="L342" s="134"/>
      <c r="M342" s="134"/>
      <c r="N342" s="134"/>
      <c r="O342" s="134"/>
      <c r="P342" s="134"/>
      <c r="Q342" s="134"/>
      <c r="R342" s="134"/>
      <c r="S342" s="134"/>
      <c r="T342" s="134"/>
      <c r="U342" s="134"/>
    </row>
    <row r="343" spans="1:21" x14ac:dyDescent="0.25">
      <c r="A343" s="134"/>
      <c r="B343" s="134"/>
      <c r="C343" s="134"/>
      <c r="D343" s="134"/>
      <c r="E343" s="134"/>
      <c r="F343" s="134"/>
      <c r="G343" s="134"/>
      <c r="H343" s="134"/>
      <c r="I343" s="134"/>
      <c r="J343" s="134"/>
      <c r="K343" s="134"/>
      <c r="L343" s="134"/>
      <c r="M343" s="134"/>
      <c r="N343" s="134"/>
      <c r="O343" s="134"/>
      <c r="P343" s="134"/>
      <c r="Q343" s="134"/>
      <c r="R343" s="134"/>
      <c r="S343" s="134"/>
      <c r="T343" s="134"/>
      <c r="U343" s="134"/>
    </row>
    <row r="344" spans="1:21" x14ac:dyDescent="0.25">
      <c r="A344" s="134"/>
      <c r="B344" s="134"/>
      <c r="C344" s="134"/>
      <c r="D344" s="134"/>
      <c r="E344" s="134"/>
      <c r="F344" s="134"/>
      <c r="G344" s="134"/>
      <c r="H344" s="134"/>
      <c r="I344" s="134"/>
      <c r="J344" s="134"/>
      <c r="K344" s="134"/>
      <c r="L344" s="134"/>
      <c r="M344" s="134"/>
      <c r="N344" s="134"/>
      <c r="O344" s="134"/>
      <c r="P344" s="134"/>
      <c r="Q344" s="134"/>
      <c r="R344" s="134"/>
      <c r="S344" s="134"/>
      <c r="T344" s="134"/>
      <c r="U344" s="134"/>
    </row>
    <row r="345" spans="1:21" x14ac:dyDescent="0.25">
      <c r="A345" s="134"/>
      <c r="B345" s="134"/>
      <c r="C345" s="134"/>
      <c r="D345" s="134"/>
      <c r="E345" s="134"/>
      <c r="F345" s="134"/>
      <c r="G345" s="134"/>
      <c r="H345" s="134"/>
      <c r="I345" s="134"/>
      <c r="J345" s="134"/>
      <c r="K345" s="134"/>
      <c r="L345" s="134"/>
      <c r="M345" s="134"/>
      <c r="N345" s="134"/>
      <c r="O345" s="134"/>
      <c r="P345" s="134"/>
      <c r="Q345" s="134"/>
      <c r="R345" s="134"/>
      <c r="S345" s="134"/>
      <c r="T345" s="134"/>
      <c r="U345" s="134"/>
    </row>
    <row r="346" spans="1:21" x14ac:dyDescent="0.25">
      <c r="A346" s="134"/>
      <c r="B346" s="134"/>
      <c r="C346" s="134"/>
      <c r="D346" s="134"/>
      <c r="E346" s="134"/>
      <c r="F346" s="134"/>
      <c r="G346" s="134"/>
      <c r="H346" s="134"/>
      <c r="I346" s="134"/>
      <c r="J346" s="134"/>
      <c r="K346" s="134"/>
      <c r="L346" s="134"/>
      <c r="M346" s="134"/>
      <c r="N346" s="134"/>
      <c r="O346" s="134"/>
      <c r="P346" s="134"/>
      <c r="Q346" s="134"/>
      <c r="R346" s="134"/>
      <c r="S346" s="134"/>
      <c r="T346" s="134"/>
      <c r="U346" s="134"/>
    </row>
    <row r="347" spans="1:21" x14ac:dyDescent="0.25">
      <c r="A347" s="134"/>
      <c r="B347" s="134"/>
      <c r="C347" s="134"/>
      <c r="D347" s="134"/>
      <c r="E347" s="134"/>
      <c r="F347" s="134"/>
      <c r="G347" s="134"/>
      <c r="H347" s="134"/>
      <c r="I347" s="134"/>
      <c r="J347" s="134"/>
      <c r="K347" s="134"/>
      <c r="L347" s="134"/>
      <c r="M347" s="134"/>
      <c r="N347" s="134"/>
      <c r="O347" s="134"/>
      <c r="P347" s="134"/>
      <c r="Q347" s="134"/>
      <c r="R347" s="134"/>
      <c r="S347" s="134"/>
      <c r="T347" s="134"/>
      <c r="U347" s="134"/>
    </row>
    <row r="348" spans="1:21" x14ac:dyDescent="0.25">
      <c r="A348" s="134"/>
      <c r="B348" s="134"/>
      <c r="C348" s="134"/>
      <c r="D348" s="134"/>
      <c r="E348" s="134"/>
      <c r="F348" s="134"/>
      <c r="G348" s="134"/>
      <c r="H348" s="134"/>
      <c r="I348" s="134"/>
      <c r="J348" s="134"/>
      <c r="K348" s="134"/>
      <c r="L348" s="134"/>
      <c r="M348" s="134"/>
      <c r="N348" s="134"/>
      <c r="O348" s="134"/>
      <c r="P348" s="134"/>
      <c r="Q348" s="134"/>
      <c r="R348" s="134"/>
      <c r="S348" s="134"/>
      <c r="T348" s="134"/>
      <c r="U348" s="134"/>
    </row>
    <row r="349" spans="1:21" x14ac:dyDescent="0.25">
      <c r="A349" s="134"/>
      <c r="B349" s="134"/>
      <c r="C349" s="134"/>
      <c r="D349" s="134"/>
      <c r="E349" s="134"/>
      <c r="F349" s="134"/>
      <c r="G349" s="134"/>
      <c r="H349" s="134"/>
      <c r="I349" s="134"/>
      <c r="J349" s="134"/>
      <c r="K349" s="134"/>
      <c r="L349" s="134"/>
      <c r="M349" s="134"/>
      <c r="N349" s="134"/>
      <c r="O349" s="134"/>
      <c r="P349" s="134"/>
      <c r="Q349" s="134"/>
      <c r="R349" s="134"/>
      <c r="S349" s="134"/>
      <c r="T349" s="134"/>
      <c r="U349" s="134"/>
    </row>
    <row r="350" spans="1:21" x14ac:dyDescent="0.25">
      <c r="A350" s="134"/>
      <c r="B350" s="134"/>
      <c r="C350" s="134"/>
      <c r="D350" s="134"/>
      <c r="E350" s="134"/>
      <c r="F350" s="134"/>
      <c r="G350" s="134"/>
      <c r="H350" s="134"/>
      <c r="I350" s="134"/>
      <c r="J350" s="134"/>
      <c r="K350" s="134"/>
      <c r="L350" s="134"/>
      <c r="M350" s="134"/>
      <c r="N350" s="134"/>
      <c r="O350" s="134"/>
      <c r="P350" s="134"/>
      <c r="Q350" s="134"/>
      <c r="R350" s="134"/>
      <c r="S350" s="134"/>
      <c r="T350" s="134"/>
      <c r="U350" s="134"/>
    </row>
    <row r="351" spans="1:21" x14ac:dyDescent="0.25">
      <c r="A351" s="134"/>
      <c r="B351" s="134"/>
      <c r="C351" s="134"/>
      <c r="D351" s="134"/>
      <c r="E351" s="134"/>
      <c r="F351" s="134"/>
      <c r="G351" s="134"/>
      <c r="H351" s="134"/>
      <c r="I351" s="134"/>
      <c r="J351" s="134"/>
      <c r="K351" s="134"/>
      <c r="L351" s="134"/>
      <c r="M351" s="134"/>
      <c r="N351" s="134"/>
      <c r="O351" s="134"/>
      <c r="P351" s="134"/>
      <c r="Q351" s="134"/>
      <c r="R351" s="134"/>
      <c r="S351" s="134"/>
      <c r="T351" s="134"/>
      <c r="U351" s="134"/>
    </row>
    <row r="352" spans="1:21" x14ac:dyDescent="0.25">
      <c r="A352" s="134"/>
      <c r="B352" s="134"/>
      <c r="C352" s="134"/>
      <c r="D352" s="134"/>
      <c r="E352" s="134"/>
      <c r="F352" s="134"/>
      <c r="G352" s="134"/>
      <c r="H352" s="134"/>
      <c r="I352" s="134"/>
      <c r="J352" s="134"/>
      <c r="K352" s="134"/>
      <c r="L352" s="134"/>
      <c r="M352" s="134"/>
      <c r="N352" s="134"/>
      <c r="O352" s="134"/>
      <c r="P352" s="134"/>
      <c r="Q352" s="134"/>
      <c r="R352" s="134"/>
      <c r="S352" s="134"/>
      <c r="T352" s="134"/>
      <c r="U352" s="134"/>
    </row>
    <row r="353" spans="1:21" x14ac:dyDescent="0.25">
      <c r="A353" s="134"/>
      <c r="B353" s="134"/>
      <c r="C353" s="134"/>
      <c r="D353" s="134"/>
      <c r="E353" s="134"/>
      <c r="F353" s="134"/>
      <c r="G353" s="134"/>
      <c r="H353" s="134"/>
      <c r="I353" s="134"/>
      <c r="J353" s="134"/>
      <c r="K353" s="134"/>
      <c r="L353" s="134"/>
      <c r="M353" s="134"/>
      <c r="N353" s="134"/>
      <c r="O353" s="134"/>
      <c r="P353" s="134"/>
      <c r="Q353" s="134"/>
      <c r="R353" s="134"/>
      <c r="S353" s="134"/>
      <c r="T353" s="134"/>
      <c r="U353" s="134"/>
    </row>
    <row r="354" spans="1:21" x14ac:dyDescent="0.25">
      <c r="A354" s="134"/>
      <c r="B354" s="134"/>
      <c r="C354" s="134"/>
      <c r="D354" s="134"/>
      <c r="E354" s="134"/>
      <c r="F354" s="134"/>
      <c r="G354" s="134"/>
      <c r="H354" s="134"/>
      <c r="I354" s="134"/>
      <c r="J354" s="134"/>
      <c r="K354" s="134"/>
      <c r="L354" s="134"/>
      <c r="M354" s="134"/>
      <c r="N354" s="134"/>
      <c r="O354" s="134"/>
      <c r="P354" s="134"/>
      <c r="Q354" s="134"/>
      <c r="R354" s="134"/>
      <c r="S354" s="134"/>
      <c r="T354" s="134"/>
      <c r="U354" s="134"/>
    </row>
    <row r="355" spans="1:21" x14ac:dyDescent="0.25">
      <c r="A355" s="134"/>
      <c r="B355" s="134"/>
      <c r="C355" s="134"/>
      <c r="D355" s="134"/>
      <c r="E355" s="134"/>
      <c r="F355" s="134"/>
      <c r="G355" s="134"/>
      <c r="H355" s="134"/>
      <c r="I355" s="134"/>
      <c r="J355" s="134"/>
      <c r="K355" s="134"/>
      <c r="L355" s="134"/>
      <c r="M355" s="134"/>
      <c r="N355" s="134"/>
      <c r="O355" s="134"/>
      <c r="P355" s="134"/>
      <c r="Q355" s="134"/>
      <c r="R355" s="134"/>
      <c r="S355" s="134"/>
      <c r="T355" s="134"/>
      <c r="U355" s="134"/>
    </row>
    <row r="356" spans="1:21" x14ac:dyDescent="0.25">
      <c r="A356" s="134"/>
      <c r="B356" s="134"/>
      <c r="C356" s="134"/>
      <c r="D356" s="134"/>
      <c r="E356" s="134"/>
      <c r="F356" s="134"/>
      <c r="G356" s="134"/>
      <c r="H356" s="134"/>
      <c r="I356" s="134"/>
      <c r="J356" s="134"/>
      <c r="K356" s="134"/>
      <c r="L356" s="134"/>
      <c r="M356" s="134"/>
      <c r="N356" s="134"/>
      <c r="O356" s="134"/>
      <c r="P356" s="134"/>
      <c r="Q356" s="134"/>
      <c r="R356" s="134"/>
      <c r="S356" s="134"/>
      <c r="T356" s="134"/>
      <c r="U356" s="134"/>
    </row>
    <row r="357" spans="1:21" x14ac:dyDescent="0.25">
      <c r="A357" s="134"/>
      <c r="B357" s="134"/>
      <c r="C357" s="134"/>
      <c r="D357" s="134"/>
      <c r="E357" s="134"/>
      <c r="F357" s="134"/>
      <c r="G357" s="134"/>
      <c r="H357" s="134"/>
      <c r="I357" s="134"/>
      <c r="J357" s="134"/>
      <c r="K357" s="134"/>
      <c r="L357" s="134"/>
      <c r="M357" s="134"/>
      <c r="N357" s="134"/>
      <c r="O357" s="134"/>
      <c r="P357" s="134"/>
      <c r="Q357" s="134"/>
      <c r="R357" s="134"/>
      <c r="S357" s="134"/>
      <c r="T357" s="134"/>
      <c r="U357" s="134"/>
    </row>
    <row r="358" spans="1:21" x14ac:dyDescent="0.25">
      <c r="A358" s="134"/>
      <c r="B358" s="134"/>
      <c r="C358" s="134"/>
      <c r="D358" s="134"/>
      <c r="E358" s="134"/>
      <c r="F358" s="134"/>
      <c r="G358" s="134"/>
      <c r="H358" s="134"/>
      <c r="I358" s="134"/>
      <c r="J358" s="134"/>
      <c r="K358" s="134"/>
      <c r="L358" s="134"/>
      <c r="M358" s="134"/>
      <c r="N358" s="134"/>
      <c r="O358" s="134"/>
      <c r="P358" s="134"/>
      <c r="Q358" s="134"/>
      <c r="R358" s="134"/>
      <c r="S358" s="134"/>
      <c r="T358" s="134"/>
      <c r="U358" s="134"/>
    </row>
    <row r="359" spans="1:21" x14ac:dyDescent="0.25">
      <c r="A359" s="134"/>
      <c r="B359" s="134"/>
      <c r="C359" s="134"/>
      <c r="D359" s="134"/>
      <c r="E359" s="134"/>
      <c r="F359" s="134"/>
      <c r="G359" s="134"/>
      <c r="H359" s="134"/>
      <c r="I359" s="134"/>
      <c r="J359" s="134"/>
      <c r="K359" s="134"/>
      <c r="L359" s="134"/>
      <c r="M359" s="134"/>
      <c r="N359" s="134"/>
      <c r="O359" s="134"/>
      <c r="P359" s="134"/>
      <c r="Q359" s="134"/>
      <c r="R359" s="134"/>
      <c r="S359" s="134"/>
      <c r="T359" s="134"/>
      <c r="U359" s="134"/>
    </row>
    <row r="360" spans="1:21" x14ac:dyDescent="0.25">
      <c r="A360" s="134"/>
      <c r="B360" s="134"/>
      <c r="C360" s="134"/>
      <c r="D360" s="134"/>
      <c r="E360" s="134"/>
      <c r="F360" s="134"/>
      <c r="G360" s="134"/>
      <c r="H360" s="134"/>
      <c r="I360" s="134"/>
      <c r="J360" s="134"/>
      <c r="K360" s="134"/>
      <c r="L360" s="134"/>
      <c r="M360" s="134"/>
      <c r="N360" s="134"/>
      <c r="O360" s="134"/>
      <c r="P360" s="134"/>
      <c r="Q360" s="134"/>
      <c r="R360" s="134"/>
      <c r="S360" s="134"/>
      <c r="T360" s="134"/>
      <c r="U360" s="134"/>
    </row>
    <row r="361" spans="1:21" x14ac:dyDescent="0.25">
      <c r="A361" s="134"/>
      <c r="B361" s="134"/>
      <c r="C361" s="134"/>
      <c r="D361" s="134"/>
      <c r="E361" s="134"/>
      <c r="F361" s="134"/>
      <c r="G361" s="134"/>
      <c r="H361" s="134"/>
      <c r="I361" s="134"/>
      <c r="J361" s="134"/>
      <c r="K361" s="134"/>
      <c r="L361" s="134"/>
      <c r="M361" s="134"/>
      <c r="N361" s="134"/>
      <c r="O361" s="134"/>
      <c r="P361" s="134"/>
      <c r="Q361" s="134"/>
      <c r="R361" s="134"/>
      <c r="S361" s="134"/>
      <c r="T361" s="134"/>
      <c r="U361" s="134"/>
    </row>
    <row r="362" spans="1:21" x14ac:dyDescent="0.25">
      <c r="A362" s="134"/>
      <c r="B362" s="134"/>
      <c r="C362" s="134"/>
      <c r="D362" s="134"/>
      <c r="E362" s="134"/>
      <c r="F362" s="134"/>
      <c r="G362" s="134"/>
      <c r="H362" s="134"/>
      <c r="I362" s="134"/>
      <c r="J362" s="134"/>
      <c r="K362" s="134"/>
      <c r="L362" s="134"/>
      <c r="M362" s="134"/>
      <c r="N362" s="134"/>
      <c r="O362" s="134"/>
      <c r="P362" s="134"/>
      <c r="Q362" s="134"/>
      <c r="R362" s="134"/>
      <c r="S362" s="134"/>
      <c r="T362" s="134"/>
      <c r="U362" s="134"/>
    </row>
    <row r="363" spans="1:21" x14ac:dyDescent="0.25">
      <c r="A363" s="134"/>
      <c r="B363" s="134"/>
      <c r="C363" s="134"/>
      <c r="D363" s="134"/>
      <c r="E363" s="134"/>
      <c r="F363" s="134"/>
      <c r="G363" s="134"/>
      <c r="H363" s="134"/>
      <c r="I363" s="134"/>
      <c r="J363" s="134"/>
      <c r="K363" s="134"/>
      <c r="L363" s="134"/>
      <c r="M363" s="134"/>
      <c r="N363" s="134"/>
      <c r="O363" s="134"/>
      <c r="P363" s="134"/>
      <c r="Q363" s="134"/>
      <c r="R363" s="134"/>
      <c r="S363" s="134"/>
      <c r="T363" s="134"/>
      <c r="U363" s="134"/>
    </row>
    <row r="364" spans="1:21" x14ac:dyDescent="0.25">
      <c r="A364" s="134"/>
      <c r="B364" s="134"/>
      <c r="C364" s="134"/>
      <c r="D364" s="134"/>
      <c r="E364" s="134"/>
      <c r="F364" s="134"/>
      <c r="G364" s="134"/>
      <c r="H364" s="134"/>
      <c r="I364" s="134"/>
      <c r="J364" s="134"/>
      <c r="K364" s="134"/>
      <c r="L364" s="134"/>
      <c r="M364" s="134"/>
      <c r="N364" s="134"/>
      <c r="O364" s="134"/>
      <c r="P364" s="134"/>
      <c r="Q364" s="134"/>
      <c r="R364" s="134"/>
      <c r="S364" s="134"/>
      <c r="T364" s="134"/>
      <c r="U364" s="134"/>
    </row>
    <row r="365" spans="1:21" x14ac:dyDescent="0.25">
      <c r="A365" s="134"/>
      <c r="B365" s="134"/>
      <c r="C365" s="134"/>
      <c r="D365" s="134"/>
      <c r="E365" s="134"/>
      <c r="F365" s="134"/>
      <c r="G365" s="134"/>
      <c r="H365" s="134"/>
      <c r="I365" s="134"/>
      <c r="J365" s="134"/>
      <c r="K365" s="134"/>
      <c r="L365" s="134"/>
      <c r="M365" s="134"/>
      <c r="N365" s="134"/>
      <c r="O365" s="134"/>
      <c r="P365" s="134"/>
      <c r="Q365" s="134"/>
      <c r="R365" s="134"/>
      <c r="S365" s="134"/>
      <c r="T365" s="134"/>
      <c r="U365" s="134"/>
    </row>
    <row r="366" spans="1:21" x14ac:dyDescent="0.25">
      <c r="A366" s="134"/>
      <c r="B366" s="134"/>
      <c r="C366" s="134"/>
      <c r="D366" s="134"/>
      <c r="E366" s="134"/>
      <c r="F366" s="134"/>
      <c r="G366" s="134"/>
      <c r="H366" s="134"/>
      <c r="I366" s="134"/>
      <c r="J366" s="134"/>
      <c r="K366" s="134"/>
      <c r="L366" s="134"/>
      <c r="M366" s="134"/>
      <c r="N366" s="134"/>
      <c r="O366" s="134"/>
      <c r="P366" s="134"/>
      <c r="Q366" s="134"/>
      <c r="R366" s="134"/>
      <c r="S366" s="134"/>
      <c r="T366" s="134"/>
      <c r="U366" s="134"/>
    </row>
    <row r="367" spans="1:21" x14ac:dyDescent="0.25">
      <c r="A367" s="134"/>
      <c r="B367" s="134"/>
      <c r="C367" s="134"/>
      <c r="D367" s="134"/>
      <c r="E367" s="134"/>
      <c r="F367" s="134"/>
      <c r="G367" s="134"/>
      <c r="H367" s="134"/>
      <c r="I367" s="134"/>
      <c r="J367" s="134"/>
      <c r="K367" s="134"/>
      <c r="L367" s="134"/>
      <c r="M367" s="134"/>
      <c r="N367" s="134"/>
      <c r="O367" s="134"/>
      <c r="P367" s="134"/>
      <c r="Q367" s="134"/>
      <c r="R367" s="134"/>
      <c r="S367" s="134"/>
      <c r="T367" s="134"/>
      <c r="U367" s="134"/>
    </row>
    <row r="368" spans="1:21" x14ac:dyDescent="0.25">
      <c r="A368" s="134"/>
      <c r="B368" s="134"/>
      <c r="C368" s="134"/>
      <c r="D368" s="134"/>
      <c r="E368" s="134"/>
      <c r="F368" s="134"/>
      <c r="G368" s="134"/>
      <c r="H368" s="134"/>
      <c r="I368" s="134"/>
      <c r="J368" s="134"/>
      <c r="K368" s="134"/>
      <c r="L368" s="134"/>
      <c r="M368" s="134"/>
      <c r="N368" s="134"/>
      <c r="O368" s="134"/>
      <c r="P368" s="134"/>
      <c r="Q368" s="134"/>
      <c r="R368" s="134"/>
      <c r="S368" s="134"/>
      <c r="T368" s="134"/>
      <c r="U368" s="134"/>
    </row>
    <row r="369" spans="1:21" x14ac:dyDescent="0.25">
      <c r="A369" s="134"/>
      <c r="B369" s="134"/>
      <c r="C369" s="134"/>
      <c r="D369" s="134"/>
      <c r="E369" s="134"/>
      <c r="F369" s="134"/>
      <c r="G369" s="134"/>
      <c r="H369" s="134"/>
      <c r="I369" s="134"/>
      <c r="J369" s="134"/>
      <c r="K369" s="134"/>
      <c r="L369" s="134"/>
      <c r="M369" s="134"/>
      <c r="N369" s="134"/>
      <c r="O369" s="134"/>
      <c r="P369" s="134"/>
      <c r="Q369" s="134"/>
      <c r="R369" s="134"/>
      <c r="S369" s="134"/>
      <c r="T369" s="134"/>
      <c r="U369" s="134"/>
    </row>
    <row r="370" spans="1:21" x14ac:dyDescent="0.25">
      <c r="A370" s="134"/>
      <c r="B370" s="134"/>
      <c r="C370" s="134"/>
      <c r="D370" s="134"/>
      <c r="E370" s="134"/>
      <c r="F370" s="134"/>
      <c r="G370" s="134"/>
      <c r="H370" s="134"/>
      <c r="I370" s="134"/>
      <c r="J370" s="134"/>
      <c r="K370" s="134"/>
      <c r="L370" s="134"/>
      <c r="M370" s="134"/>
      <c r="N370" s="134"/>
      <c r="O370" s="134"/>
      <c r="P370" s="134"/>
      <c r="Q370" s="134"/>
      <c r="R370" s="134"/>
      <c r="S370" s="134"/>
      <c r="T370" s="134"/>
      <c r="U370" s="134"/>
    </row>
    <row r="371" spans="1:21" x14ac:dyDescent="0.25">
      <c r="A371" s="134"/>
      <c r="B371" s="134"/>
      <c r="C371" s="134"/>
      <c r="D371" s="134"/>
      <c r="E371" s="134"/>
      <c r="F371" s="134"/>
      <c r="G371" s="134"/>
      <c r="H371" s="134"/>
      <c r="I371" s="134"/>
      <c r="J371" s="134"/>
      <c r="K371" s="134"/>
      <c r="L371" s="134"/>
      <c r="M371" s="134"/>
      <c r="N371" s="134"/>
      <c r="O371" s="134"/>
      <c r="P371" s="134"/>
      <c r="Q371" s="134"/>
      <c r="R371" s="134"/>
      <c r="S371" s="134"/>
      <c r="T371" s="134"/>
      <c r="U371" s="134"/>
    </row>
    <row r="372" spans="1:21" x14ac:dyDescent="0.25">
      <c r="A372" s="134"/>
      <c r="B372" s="134"/>
      <c r="C372" s="134"/>
      <c r="D372" s="134"/>
      <c r="E372" s="134"/>
      <c r="F372" s="134"/>
      <c r="G372" s="134"/>
      <c r="H372" s="134"/>
      <c r="I372" s="134"/>
      <c r="J372" s="134"/>
      <c r="K372" s="134"/>
      <c r="L372" s="134"/>
      <c r="M372" s="134"/>
      <c r="N372" s="134"/>
      <c r="O372" s="134"/>
      <c r="P372" s="134"/>
      <c r="Q372" s="134"/>
      <c r="R372" s="134"/>
      <c r="S372" s="134"/>
      <c r="T372" s="134"/>
      <c r="U372" s="134"/>
    </row>
    <row r="373" spans="1:21" x14ac:dyDescent="0.25">
      <c r="A373" s="134"/>
      <c r="B373" s="134"/>
      <c r="C373" s="134"/>
      <c r="D373" s="134"/>
      <c r="E373" s="134"/>
      <c r="F373" s="134"/>
      <c r="G373" s="134"/>
      <c r="H373" s="134"/>
      <c r="I373" s="134"/>
      <c r="J373" s="134"/>
      <c r="K373" s="134"/>
      <c r="L373" s="134"/>
      <c r="M373" s="134"/>
      <c r="N373" s="134"/>
      <c r="O373" s="134"/>
      <c r="P373" s="134"/>
      <c r="Q373" s="134"/>
      <c r="R373" s="134"/>
      <c r="S373" s="134"/>
      <c r="T373" s="134"/>
      <c r="U373" s="134"/>
    </row>
    <row r="374" spans="1:21" x14ac:dyDescent="0.25">
      <c r="A374" s="134"/>
      <c r="B374" s="134"/>
      <c r="C374" s="134"/>
      <c r="D374" s="134"/>
      <c r="E374" s="134"/>
      <c r="F374" s="134"/>
      <c r="G374" s="134"/>
      <c r="H374" s="134"/>
      <c r="I374" s="134"/>
      <c r="J374" s="134"/>
      <c r="K374" s="134"/>
      <c r="L374" s="134"/>
      <c r="M374" s="134"/>
      <c r="N374" s="134"/>
      <c r="O374" s="134"/>
      <c r="P374" s="134"/>
      <c r="Q374" s="134"/>
      <c r="R374" s="134"/>
      <c r="S374" s="134"/>
      <c r="T374" s="134"/>
      <c r="U374" s="134"/>
    </row>
    <row r="375" spans="1:21" x14ac:dyDescent="0.25">
      <c r="A375" s="134"/>
      <c r="B375" s="134"/>
      <c r="C375" s="134"/>
      <c r="D375" s="134"/>
      <c r="E375" s="134"/>
      <c r="F375" s="134"/>
      <c r="G375" s="134"/>
      <c r="H375" s="134"/>
      <c r="I375" s="134"/>
      <c r="J375" s="134"/>
      <c r="K375" s="134"/>
      <c r="L375" s="134"/>
      <c r="M375" s="134"/>
      <c r="N375" s="134"/>
      <c r="O375" s="134"/>
      <c r="P375" s="134"/>
      <c r="Q375" s="134"/>
      <c r="R375" s="134"/>
      <c r="S375" s="134"/>
      <c r="T375" s="134"/>
      <c r="U375" s="134"/>
    </row>
    <row r="376" spans="1:21" x14ac:dyDescent="0.25">
      <c r="A376" s="134"/>
      <c r="B376" s="134"/>
      <c r="C376" s="134"/>
      <c r="D376" s="134"/>
      <c r="E376" s="134"/>
      <c r="F376" s="134"/>
      <c r="G376" s="134"/>
      <c r="H376" s="134"/>
      <c r="I376" s="134"/>
      <c r="J376" s="134"/>
      <c r="K376" s="134"/>
      <c r="L376" s="134"/>
      <c r="M376" s="134"/>
      <c r="N376" s="134"/>
      <c r="O376" s="134"/>
      <c r="P376" s="134"/>
      <c r="Q376" s="134"/>
      <c r="R376" s="134"/>
      <c r="S376" s="134"/>
      <c r="T376" s="134"/>
      <c r="U376" s="134"/>
    </row>
    <row r="377" spans="1:21" x14ac:dyDescent="0.25">
      <c r="A377" s="134"/>
      <c r="B377" s="134"/>
      <c r="C377" s="134"/>
      <c r="D377" s="134"/>
      <c r="E377" s="134"/>
      <c r="F377" s="134"/>
      <c r="G377" s="134"/>
      <c r="H377" s="134"/>
      <c r="I377" s="134"/>
      <c r="J377" s="134"/>
      <c r="K377" s="134"/>
      <c r="L377" s="134"/>
      <c r="M377" s="134"/>
      <c r="N377" s="134"/>
      <c r="O377" s="134"/>
      <c r="P377" s="134"/>
      <c r="Q377" s="134"/>
      <c r="R377" s="134"/>
      <c r="S377" s="134"/>
      <c r="T377" s="134"/>
      <c r="U377" s="134"/>
    </row>
    <row r="378" spans="1:21" x14ac:dyDescent="0.25">
      <c r="A378" s="134"/>
      <c r="B378" s="134"/>
      <c r="C378" s="134"/>
      <c r="D378" s="134"/>
      <c r="E378" s="134"/>
      <c r="F378" s="134"/>
      <c r="G378" s="134"/>
      <c r="H378" s="134"/>
      <c r="I378" s="134"/>
      <c r="J378" s="134"/>
      <c r="K378" s="134"/>
      <c r="L378" s="134"/>
      <c r="M378" s="134"/>
      <c r="N378" s="134"/>
      <c r="O378" s="134"/>
      <c r="P378" s="134"/>
      <c r="Q378" s="134"/>
      <c r="R378" s="134"/>
      <c r="S378" s="134"/>
      <c r="T378" s="134"/>
      <c r="U378" s="134"/>
    </row>
    <row r="379" spans="1:21" x14ac:dyDescent="0.25">
      <c r="A379" s="134"/>
      <c r="B379" s="134"/>
      <c r="C379" s="134"/>
      <c r="D379" s="134"/>
      <c r="E379" s="134"/>
      <c r="F379" s="134"/>
      <c r="G379" s="134"/>
      <c r="H379" s="134"/>
      <c r="I379" s="134"/>
      <c r="J379" s="134"/>
      <c r="K379" s="134"/>
      <c r="L379" s="134"/>
      <c r="M379" s="134"/>
      <c r="N379" s="134"/>
      <c r="O379" s="134"/>
      <c r="P379" s="134"/>
      <c r="Q379" s="134"/>
      <c r="R379" s="134"/>
      <c r="S379" s="134"/>
      <c r="T379" s="134"/>
      <c r="U379" s="134"/>
    </row>
    <row r="380" spans="1:21" x14ac:dyDescent="0.25">
      <c r="A380" s="134"/>
      <c r="B380" s="134"/>
      <c r="C380" s="134"/>
      <c r="D380" s="134"/>
      <c r="E380" s="134"/>
      <c r="F380" s="134"/>
      <c r="G380" s="134"/>
      <c r="H380" s="134"/>
      <c r="I380" s="134"/>
      <c r="J380" s="134"/>
      <c r="K380" s="134"/>
      <c r="L380" s="134"/>
      <c r="M380" s="134"/>
      <c r="N380" s="134"/>
      <c r="O380" s="134"/>
      <c r="P380" s="134"/>
      <c r="Q380" s="134"/>
      <c r="R380" s="134"/>
      <c r="S380" s="134"/>
      <c r="T380" s="134"/>
      <c r="U380" s="134"/>
    </row>
    <row r="381" spans="1:21" x14ac:dyDescent="0.25">
      <c r="A381" s="134"/>
      <c r="B381" s="134"/>
      <c r="C381" s="134"/>
      <c r="D381" s="134"/>
      <c r="E381" s="134"/>
      <c r="F381" s="134"/>
      <c r="G381" s="134"/>
      <c r="H381" s="134"/>
      <c r="I381" s="134"/>
      <c r="J381" s="134"/>
      <c r="K381" s="134"/>
      <c r="L381" s="134"/>
      <c r="M381" s="134"/>
      <c r="N381" s="134"/>
      <c r="O381" s="134"/>
      <c r="P381" s="134"/>
      <c r="Q381" s="134"/>
      <c r="R381" s="134"/>
      <c r="S381" s="134"/>
      <c r="T381" s="134"/>
      <c r="U381" s="134"/>
    </row>
    <row r="382" spans="1:21" x14ac:dyDescent="0.25">
      <c r="A382" s="134"/>
      <c r="B382" s="134"/>
      <c r="C382" s="134"/>
      <c r="D382" s="134"/>
      <c r="E382" s="134"/>
      <c r="F382" s="134"/>
      <c r="G382" s="134"/>
      <c r="H382" s="134"/>
      <c r="I382" s="134"/>
      <c r="J382" s="134"/>
      <c r="K382" s="134"/>
      <c r="L382" s="134"/>
      <c r="M382" s="134"/>
      <c r="N382" s="134"/>
      <c r="O382" s="134"/>
      <c r="P382" s="134"/>
      <c r="Q382" s="134"/>
      <c r="R382" s="134"/>
      <c r="S382" s="134"/>
      <c r="T382" s="134"/>
      <c r="U382" s="134"/>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26"/>
  <sheetViews>
    <sheetView view="pageBreakPreview" zoomScale="80" zoomScaleNormal="80" zoomScaleSheetLayoutView="80" workbookViewId="0">
      <selection activeCell="O26" sqref="O26"/>
    </sheetView>
  </sheetViews>
  <sheetFormatPr defaultRowHeight="15" x14ac:dyDescent="0.25"/>
  <cols>
    <col min="1" max="1" width="9.5703125" customWidth="1"/>
    <col min="2" max="2" width="12.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11"/>
      <c r="X1" s="111"/>
      <c r="Y1" s="111"/>
      <c r="Z1" s="103" t="s">
        <v>61</v>
      </c>
    </row>
    <row r="2" spans="1:28" x14ac:dyDescent="0.25">
      <c r="W2" s="111"/>
      <c r="X2" s="111"/>
      <c r="Y2" s="111"/>
      <c r="Z2" s="104" t="s">
        <v>9</v>
      </c>
    </row>
    <row r="3" spans="1:28" x14ac:dyDescent="0.25">
      <c r="W3" s="111"/>
      <c r="X3" s="111"/>
      <c r="Y3" s="111"/>
      <c r="Z3" s="104" t="s">
        <v>60</v>
      </c>
    </row>
    <row r="4" spans="1:28" ht="18.75" customHeight="1" x14ac:dyDescent="0.25">
      <c r="A4" s="272" t="str">
        <f>'1. паспорт местоположение'!A5:C5</f>
        <v>Год раскрытия информации: 2025 год</v>
      </c>
      <c r="B4" s="272"/>
      <c r="C4" s="272"/>
      <c r="D4" s="272"/>
      <c r="E4" s="272"/>
      <c r="F4" s="272"/>
      <c r="G4" s="272"/>
      <c r="H4" s="272"/>
      <c r="I4" s="272"/>
      <c r="J4" s="272"/>
      <c r="K4" s="272"/>
      <c r="L4" s="272"/>
      <c r="M4" s="272"/>
      <c r="N4" s="272"/>
      <c r="O4" s="272"/>
      <c r="P4" s="272"/>
      <c r="Q4" s="272"/>
      <c r="R4" s="272"/>
      <c r="S4" s="272"/>
      <c r="T4" s="272"/>
      <c r="U4" s="272"/>
      <c r="V4" s="272"/>
      <c r="W4" s="272"/>
      <c r="X4" s="272"/>
      <c r="Y4" s="272"/>
      <c r="Z4" s="272"/>
    </row>
    <row r="6" spans="1:28" ht="18.75" x14ac:dyDescent="0.25">
      <c r="A6" s="280" t="s">
        <v>8</v>
      </c>
      <c r="B6" s="280"/>
      <c r="C6" s="280"/>
      <c r="D6" s="280"/>
      <c r="E6" s="280"/>
      <c r="F6" s="280"/>
      <c r="G6" s="280"/>
      <c r="H6" s="280"/>
      <c r="I6" s="280"/>
      <c r="J6" s="280"/>
      <c r="K6" s="280"/>
      <c r="L6" s="280"/>
      <c r="M6" s="280"/>
      <c r="N6" s="280"/>
      <c r="O6" s="280"/>
      <c r="P6" s="280"/>
      <c r="Q6" s="280"/>
      <c r="R6" s="280"/>
      <c r="S6" s="280"/>
      <c r="T6" s="280"/>
      <c r="U6" s="280"/>
      <c r="V6" s="280"/>
      <c r="W6" s="280"/>
      <c r="X6" s="280"/>
      <c r="Y6" s="280"/>
      <c r="Z6" s="280"/>
      <c r="AA6" s="89"/>
      <c r="AB6" s="89"/>
    </row>
    <row r="7" spans="1:28" ht="18.75" x14ac:dyDescent="0.25">
      <c r="A7" s="280"/>
      <c r="B7" s="280"/>
      <c r="C7" s="280"/>
      <c r="D7" s="280"/>
      <c r="E7" s="280"/>
      <c r="F7" s="280"/>
      <c r="G7" s="280"/>
      <c r="H7" s="280"/>
      <c r="I7" s="280"/>
      <c r="J7" s="280"/>
      <c r="K7" s="280"/>
      <c r="L7" s="280"/>
      <c r="M7" s="280"/>
      <c r="N7" s="280"/>
      <c r="O7" s="280"/>
      <c r="P7" s="280"/>
      <c r="Q7" s="280"/>
      <c r="R7" s="280"/>
      <c r="S7" s="280"/>
      <c r="T7" s="280"/>
      <c r="U7" s="280"/>
      <c r="V7" s="280"/>
      <c r="W7" s="280"/>
      <c r="X7" s="280"/>
      <c r="Y7" s="280"/>
      <c r="Z7" s="280"/>
      <c r="AA7" s="89"/>
      <c r="AB7" s="89"/>
    </row>
    <row r="8" spans="1:28" x14ac:dyDescent="0.25">
      <c r="A8" s="281" t="str">
        <f>'1. паспорт местоположение'!A8:C8</f>
        <v>ООО ХК "СДС-Энерго"</v>
      </c>
      <c r="B8" s="281"/>
      <c r="C8" s="281"/>
      <c r="D8" s="281"/>
      <c r="E8" s="281"/>
      <c r="F8" s="281"/>
      <c r="G8" s="281"/>
      <c r="H8" s="281"/>
      <c r="I8" s="281"/>
      <c r="J8" s="281"/>
      <c r="K8" s="281"/>
      <c r="L8" s="281"/>
      <c r="M8" s="281"/>
      <c r="N8" s="281"/>
      <c r="O8" s="281"/>
      <c r="P8" s="281"/>
      <c r="Q8" s="281"/>
      <c r="R8" s="281"/>
      <c r="S8" s="281"/>
      <c r="T8" s="281"/>
      <c r="U8" s="281"/>
      <c r="V8" s="281"/>
      <c r="W8" s="281"/>
      <c r="X8" s="281"/>
      <c r="Y8" s="281"/>
      <c r="Z8" s="281"/>
      <c r="AA8" s="90"/>
      <c r="AB8" s="90"/>
    </row>
    <row r="9" spans="1:28" ht="15.75" x14ac:dyDescent="0.25">
      <c r="A9" s="284" t="s">
        <v>7</v>
      </c>
      <c r="B9" s="284"/>
      <c r="C9" s="284"/>
      <c r="D9" s="284"/>
      <c r="E9" s="284"/>
      <c r="F9" s="284"/>
      <c r="G9" s="284"/>
      <c r="H9" s="284"/>
      <c r="I9" s="284"/>
      <c r="J9" s="284"/>
      <c r="K9" s="284"/>
      <c r="L9" s="284"/>
      <c r="M9" s="284"/>
      <c r="N9" s="284"/>
      <c r="O9" s="284"/>
      <c r="P9" s="284"/>
      <c r="Q9" s="284"/>
      <c r="R9" s="284"/>
      <c r="S9" s="284"/>
      <c r="T9" s="284"/>
      <c r="U9" s="284"/>
      <c r="V9" s="284"/>
      <c r="W9" s="284"/>
      <c r="X9" s="284"/>
      <c r="Y9" s="284"/>
      <c r="Z9" s="284"/>
      <c r="AA9" s="91"/>
      <c r="AB9" s="91"/>
    </row>
    <row r="10" spans="1:28" ht="18.75" x14ac:dyDescent="0.25">
      <c r="A10" s="280"/>
      <c r="B10" s="280"/>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89"/>
      <c r="AB10" s="89"/>
    </row>
    <row r="11" spans="1:28" x14ac:dyDescent="0.25">
      <c r="A11" s="281" t="str">
        <f>'1. паспорт местоположение'!A10:C10</f>
        <v>O_1.2.1.1.2</v>
      </c>
      <c r="B11" s="281"/>
      <c r="C11" s="281"/>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90"/>
      <c r="AB11" s="90"/>
    </row>
    <row r="12" spans="1:28" ht="15.75" x14ac:dyDescent="0.25">
      <c r="A12" s="284" t="s">
        <v>6</v>
      </c>
      <c r="B12" s="284"/>
      <c r="C12" s="284"/>
      <c r="D12" s="284"/>
      <c r="E12" s="284"/>
      <c r="F12" s="284"/>
      <c r="G12" s="284"/>
      <c r="H12" s="284"/>
      <c r="I12" s="284"/>
      <c r="J12" s="284"/>
      <c r="K12" s="284"/>
      <c r="L12" s="284"/>
      <c r="M12" s="284"/>
      <c r="N12" s="284"/>
      <c r="O12" s="284"/>
      <c r="P12" s="284"/>
      <c r="Q12" s="284"/>
      <c r="R12" s="284"/>
      <c r="S12" s="284"/>
      <c r="T12" s="284"/>
      <c r="U12" s="284"/>
      <c r="V12" s="284"/>
      <c r="W12" s="284"/>
      <c r="X12" s="284"/>
      <c r="Y12" s="284"/>
      <c r="Z12" s="284"/>
      <c r="AA12" s="91"/>
      <c r="AB12" s="91"/>
    </row>
    <row r="13" spans="1:28" ht="18.75" x14ac:dyDescent="0.25">
      <c r="A13" s="285"/>
      <c r="B13" s="285"/>
      <c r="C13" s="285"/>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9"/>
      <c r="AB13" s="9"/>
    </row>
    <row r="14" spans="1:28" x14ac:dyDescent="0.25">
      <c r="A14" s="281" t="str">
        <f>'1. паспорт местоположение'!A12:C12</f>
        <v>Реконструкция РУ-6 кВ, РЗА  ПС 35/6 кВ № 41 с установкой блок-модулей 1, 2 сек.6 кВ с ОПУ (ПИР - 2016 г., СМР, ввод - 2025 г.)</v>
      </c>
      <c r="B14" s="281"/>
      <c r="C14" s="281"/>
      <c r="D14" s="281"/>
      <c r="E14" s="281"/>
      <c r="F14" s="281"/>
      <c r="G14" s="281"/>
      <c r="H14" s="281"/>
      <c r="I14" s="281"/>
      <c r="J14" s="281"/>
      <c r="K14" s="281"/>
      <c r="L14" s="281"/>
      <c r="M14" s="281"/>
      <c r="N14" s="281"/>
      <c r="O14" s="281"/>
      <c r="P14" s="281"/>
      <c r="Q14" s="281"/>
      <c r="R14" s="281"/>
      <c r="S14" s="281"/>
      <c r="T14" s="281"/>
      <c r="U14" s="281"/>
      <c r="V14" s="281"/>
      <c r="W14" s="281"/>
      <c r="X14" s="281"/>
      <c r="Y14" s="281"/>
      <c r="Z14" s="281"/>
      <c r="AA14" s="90"/>
      <c r="AB14" s="90"/>
    </row>
    <row r="15" spans="1:28" ht="15.75" x14ac:dyDescent="0.25">
      <c r="A15" s="284" t="s">
        <v>5</v>
      </c>
      <c r="B15" s="284"/>
      <c r="C15" s="284"/>
      <c r="D15" s="284"/>
      <c r="E15" s="284"/>
      <c r="F15" s="284"/>
      <c r="G15" s="284"/>
      <c r="H15" s="284"/>
      <c r="I15" s="284"/>
      <c r="J15" s="284"/>
      <c r="K15" s="284"/>
      <c r="L15" s="284"/>
      <c r="M15" s="284"/>
      <c r="N15" s="284"/>
      <c r="O15" s="284"/>
      <c r="P15" s="284"/>
      <c r="Q15" s="284"/>
      <c r="R15" s="284"/>
      <c r="S15" s="284"/>
      <c r="T15" s="284"/>
      <c r="U15" s="284"/>
      <c r="V15" s="284"/>
      <c r="W15" s="284"/>
      <c r="X15" s="284"/>
      <c r="Y15" s="284"/>
      <c r="Z15" s="284"/>
      <c r="AA15" s="91"/>
      <c r="AB15" s="91"/>
    </row>
    <row r="16" spans="1:28" x14ac:dyDescent="0.25">
      <c r="A16" s="321"/>
      <c r="B16" s="321"/>
      <c r="C16" s="321"/>
      <c r="D16" s="321"/>
      <c r="E16" s="321"/>
      <c r="F16" s="321"/>
      <c r="G16" s="321"/>
      <c r="H16" s="321"/>
      <c r="I16" s="321"/>
      <c r="J16" s="321"/>
      <c r="K16" s="321"/>
      <c r="L16" s="321"/>
      <c r="M16" s="321"/>
      <c r="N16" s="321"/>
      <c r="O16" s="321"/>
      <c r="P16" s="321"/>
      <c r="Q16" s="321"/>
      <c r="R16" s="321"/>
      <c r="S16" s="321"/>
      <c r="T16" s="321"/>
      <c r="U16" s="321"/>
      <c r="V16" s="321"/>
      <c r="W16" s="321"/>
      <c r="X16" s="321"/>
      <c r="Y16" s="321"/>
      <c r="Z16" s="321"/>
      <c r="AA16" s="99"/>
      <c r="AB16" s="99"/>
    </row>
    <row r="17" spans="1:28" x14ac:dyDescent="0.25">
      <c r="A17" s="321"/>
      <c r="B17" s="321"/>
      <c r="C17" s="321"/>
      <c r="D17" s="321"/>
      <c r="E17" s="321"/>
      <c r="F17" s="321"/>
      <c r="G17" s="321"/>
      <c r="H17" s="321"/>
      <c r="I17" s="321"/>
      <c r="J17" s="321"/>
      <c r="K17" s="321"/>
      <c r="L17" s="321"/>
      <c r="M17" s="321"/>
      <c r="N17" s="321"/>
      <c r="O17" s="321"/>
      <c r="P17" s="321"/>
      <c r="Q17" s="321"/>
      <c r="R17" s="321"/>
      <c r="S17" s="321"/>
      <c r="T17" s="321"/>
      <c r="U17" s="321"/>
      <c r="V17" s="321"/>
      <c r="W17" s="321"/>
      <c r="X17" s="321"/>
      <c r="Y17" s="321"/>
      <c r="Z17" s="321"/>
      <c r="AA17" s="99"/>
      <c r="AB17" s="99"/>
    </row>
    <row r="18" spans="1:28" x14ac:dyDescent="0.25">
      <c r="A18" s="321"/>
      <c r="B18" s="321"/>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99"/>
      <c r="AB18" s="99"/>
    </row>
    <row r="19" spans="1:28" x14ac:dyDescent="0.25">
      <c r="A19" s="321"/>
      <c r="B19" s="321"/>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99"/>
      <c r="AB19" s="99"/>
    </row>
    <row r="20" spans="1:28" x14ac:dyDescent="0.25">
      <c r="A20" s="315"/>
      <c r="B20" s="315"/>
      <c r="C20" s="315"/>
      <c r="D20" s="315"/>
      <c r="E20" s="315"/>
      <c r="F20" s="315"/>
      <c r="G20" s="315"/>
      <c r="H20" s="315"/>
      <c r="I20" s="315"/>
      <c r="J20" s="315"/>
      <c r="K20" s="315"/>
      <c r="L20" s="315"/>
      <c r="M20" s="315"/>
      <c r="N20" s="315"/>
      <c r="O20" s="315"/>
      <c r="P20" s="315"/>
      <c r="Q20" s="315"/>
      <c r="R20" s="315"/>
      <c r="S20" s="315"/>
      <c r="T20" s="315"/>
      <c r="U20" s="315"/>
      <c r="V20" s="315"/>
      <c r="W20" s="315"/>
      <c r="X20" s="315"/>
      <c r="Y20" s="315"/>
      <c r="Z20" s="315"/>
      <c r="AA20" s="100"/>
      <c r="AB20" s="100"/>
    </row>
    <row r="21" spans="1:28" x14ac:dyDescent="0.25">
      <c r="A21" s="315"/>
      <c r="B21" s="315"/>
      <c r="C21" s="315"/>
      <c r="D21" s="315"/>
      <c r="E21" s="315"/>
      <c r="F21" s="315"/>
      <c r="G21" s="315"/>
      <c r="H21" s="315"/>
      <c r="I21" s="315"/>
      <c r="J21" s="315"/>
      <c r="K21" s="315"/>
      <c r="L21" s="315"/>
      <c r="M21" s="315"/>
      <c r="N21" s="315"/>
      <c r="O21" s="315"/>
      <c r="P21" s="315"/>
      <c r="Q21" s="315"/>
      <c r="R21" s="315"/>
      <c r="S21" s="315"/>
      <c r="T21" s="315"/>
      <c r="U21" s="315"/>
      <c r="V21" s="315"/>
      <c r="W21" s="315"/>
      <c r="X21" s="315"/>
      <c r="Y21" s="315"/>
      <c r="Z21" s="315"/>
      <c r="AA21" s="100"/>
      <c r="AB21" s="100"/>
    </row>
    <row r="22" spans="1:28" ht="19.5" customHeight="1" x14ac:dyDescent="0.25">
      <c r="A22" s="316" t="s">
        <v>449</v>
      </c>
      <c r="B22" s="316"/>
      <c r="C22" s="316"/>
      <c r="D22" s="316"/>
      <c r="E22" s="316"/>
      <c r="F22" s="316"/>
      <c r="G22" s="316"/>
      <c r="H22" s="316"/>
      <c r="I22" s="316"/>
      <c r="J22" s="316"/>
      <c r="K22" s="316"/>
      <c r="L22" s="316"/>
      <c r="M22" s="316"/>
      <c r="N22" s="316"/>
      <c r="O22" s="316"/>
      <c r="P22" s="316"/>
      <c r="Q22" s="316"/>
      <c r="R22" s="316"/>
      <c r="S22" s="316"/>
      <c r="T22" s="316"/>
      <c r="U22" s="316"/>
      <c r="V22" s="316"/>
      <c r="W22" s="316"/>
      <c r="X22" s="316"/>
      <c r="Y22" s="316"/>
      <c r="Z22" s="316"/>
      <c r="AA22" s="101"/>
      <c r="AB22" s="101"/>
    </row>
    <row r="23" spans="1:28" ht="32.25" customHeight="1" x14ac:dyDescent="0.25">
      <c r="A23" s="318" t="s">
        <v>311</v>
      </c>
      <c r="B23" s="319"/>
      <c r="C23" s="319"/>
      <c r="D23" s="319"/>
      <c r="E23" s="319"/>
      <c r="F23" s="319"/>
      <c r="G23" s="319"/>
      <c r="H23" s="319"/>
      <c r="I23" s="319"/>
      <c r="J23" s="319"/>
      <c r="K23" s="319"/>
      <c r="L23" s="320"/>
      <c r="M23" s="317" t="s">
        <v>312</v>
      </c>
      <c r="N23" s="317"/>
      <c r="O23" s="317"/>
      <c r="P23" s="317"/>
      <c r="Q23" s="317"/>
      <c r="R23" s="317"/>
      <c r="S23" s="317"/>
      <c r="T23" s="317"/>
      <c r="U23" s="317"/>
      <c r="V23" s="317"/>
      <c r="W23" s="317"/>
      <c r="X23" s="317"/>
      <c r="Y23" s="317"/>
      <c r="Z23" s="317"/>
    </row>
    <row r="24" spans="1:28" ht="249" customHeight="1" x14ac:dyDescent="0.25">
      <c r="A24" s="51" t="s">
        <v>217</v>
      </c>
      <c r="B24" s="52" t="s">
        <v>224</v>
      </c>
      <c r="C24" s="51" t="s">
        <v>305</v>
      </c>
      <c r="D24" s="51" t="s">
        <v>218</v>
      </c>
      <c r="E24" s="51" t="s">
        <v>306</v>
      </c>
      <c r="F24" s="51" t="s">
        <v>308</v>
      </c>
      <c r="G24" s="51" t="s">
        <v>307</v>
      </c>
      <c r="H24" s="51" t="s">
        <v>219</v>
      </c>
      <c r="I24" s="51" t="s">
        <v>309</v>
      </c>
      <c r="J24" s="51" t="s">
        <v>225</v>
      </c>
      <c r="K24" s="52" t="s">
        <v>223</v>
      </c>
      <c r="L24" s="52" t="s">
        <v>220</v>
      </c>
      <c r="M24" s="53" t="s">
        <v>232</v>
      </c>
      <c r="N24" s="52" t="s">
        <v>457</v>
      </c>
      <c r="O24" s="51" t="s">
        <v>230</v>
      </c>
      <c r="P24" s="51" t="s">
        <v>231</v>
      </c>
      <c r="Q24" s="51" t="s">
        <v>229</v>
      </c>
      <c r="R24" s="51" t="s">
        <v>219</v>
      </c>
      <c r="S24" s="51" t="s">
        <v>228</v>
      </c>
      <c r="T24" s="51" t="s">
        <v>227</v>
      </c>
      <c r="U24" s="51" t="s">
        <v>304</v>
      </c>
      <c r="V24" s="51" t="s">
        <v>229</v>
      </c>
      <c r="W24" s="60" t="s">
        <v>222</v>
      </c>
      <c r="X24" s="60" t="s">
        <v>234</v>
      </c>
      <c r="Y24" s="60" t="s">
        <v>235</v>
      </c>
      <c r="Z24" s="61" t="s">
        <v>233</v>
      </c>
    </row>
    <row r="25" spans="1:28" ht="16.5" customHeight="1" x14ac:dyDescent="0.25">
      <c r="A25" s="51">
        <v>1</v>
      </c>
      <c r="B25" s="52">
        <v>2</v>
      </c>
      <c r="C25" s="51">
        <v>3</v>
      </c>
      <c r="D25" s="52">
        <v>4</v>
      </c>
      <c r="E25" s="51">
        <v>5</v>
      </c>
      <c r="F25" s="52">
        <v>6</v>
      </c>
      <c r="G25" s="51">
        <v>7</v>
      </c>
      <c r="H25" s="52">
        <v>8</v>
      </c>
      <c r="I25" s="51">
        <v>9</v>
      </c>
      <c r="J25" s="52">
        <v>10</v>
      </c>
      <c r="K25" s="102">
        <v>11</v>
      </c>
      <c r="L25" s="52">
        <v>12</v>
      </c>
      <c r="M25" s="102">
        <v>13</v>
      </c>
      <c r="N25" s="52">
        <v>14</v>
      </c>
      <c r="O25" s="102">
        <v>15</v>
      </c>
      <c r="P25" s="52">
        <v>16</v>
      </c>
      <c r="Q25" s="102">
        <v>17</v>
      </c>
      <c r="R25" s="52">
        <v>18</v>
      </c>
      <c r="S25" s="102">
        <v>19</v>
      </c>
      <c r="T25" s="52">
        <v>20</v>
      </c>
      <c r="U25" s="102">
        <v>21</v>
      </c>
      <c r="V25" s="52">
        <v>22</v>
      </c>
      <c r="W25" s="102">
        <v>23</v>
      </c>
      <c r="X25" s="52">
        <v>24</v>
      </c>
      <c r="Y25" s="102">
        <v>25</v>
      </c>
      <c r="Z25" s="52">
        <v>26</v>
      </c>
    </row>
    <row r="26" spans="1:28" ht="48" customHeight="1" x14ac:dyDescent="0.25">
      <c r="A26" s="221">
        <v>2024</v>
      </c>
      <c r="B26" s="220" t="s">
        <v>497</v>
      </c>
      <c r="C26" s="155">
        <v>0</v>
      </c>
      <c r="D26" s="155">
        <v>0</v>
      </c>
      <c r="E26" s="155">
        <v>0</v>
      </c>
      <c r="F26" s="155">
        <v>0</v>
      </c>
      <c r="G26" s="155">
        <v>0</v>
      </c>
      <c r="H26" s="155">
        <v>0</v>
      </c>
      <c r="I26" s="155">
        <v>0</v>
      </c>
      <c r="J26" s="155">
        <v>0</v>
      </c>
      <c r="K26" s="156" t="s">
        <v>475</v>
      </c>
      <c r="L26" s="156" t="s">
        <v>475</v>
      </c>
      <c r="M26" s="157">
        <v>2026</v>
      </c>
      <c r="N26" s="155">
        <v>0</v>
      </c>
      <c r="O26" s="158">
        <v>0</v>
      </c>
      <c r="P26" s="158">
        <v>0</v>
      </c>
      <c r="Q26" s="158">
        <v>0</v>
      </c>
      <c r="R26" s="158">
        <v>0</v>
      </c>
      <c r="S26" s="158">
        <v>0</v>
      </c>
      <c r="T26" s="158">
        <v>0</v>
      </c>
      <c r="U26" s="158">
        <v>0</v>
      </c>
      <c r="V26" s="158">
        <v>0</v>
      </c>
      <c r="W26" s="158">
        <v>0</v>
      </c>
      <c r="X26" s="158">
        <v>0</v>
      </c>
      <c r="Y26" s="158">
        <v>0</v>
      </c>
      <c r="Z26" s="159" t="s">
        <v>475</v>
      </c>
    </row>
  </sheetData>
  <mergeCells count="20">
    <mergeCell ref="A4:Z4"/>
    <mergeCell ref="A6:Z6"/>
    <mergeCell ref="A7:Z7"/>
    <mergeCell ref="A8:Z8"/>
    <mergeCell ref="A9:Z9"/>
    <mergeCell ref="A10:Z10"/>
    <mergeCell ref="A11:Z11"/>
    <mergeCell ref="A12:Z12"/>
    <mergeCell ref="A13:Z13"/>
    <mergeCell ref="A14:Z14"/>
    <mergeCell ref="A15:Z15"/>
    <mergeCell ref="A16:Z16"/>
    <mergeCell ref="A17:Z17"/>
    <mergeCell ref="A18:Z18"/>
    <mergeCell ref="A19:Z19"/>
    <mergeCell ref="A20:Z20"/>
    <mergeCell ref="A21:Z21"/>
    <mergeCell ref="A22:Z22"/>
    <mergeCell ref="M23:Z23"/>
    <mergeCell ref="A23:L23"/>
  </mergeCells>
  <pageMargins left="0.31496062992125984" right="0.31496062992125984" top="0.74803149606299213" bottom="0.74803149606299213" header="0" footer="0"/>
  <pageSetup paperSize="8"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60" workbookViewId="0">
      <selection activeCell="T48" sqref="T48"/>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0" customFormat="1" ht="18.75" customHeight="1" x14ac:dyDescent="0.2">
      <c r="A1" s="16"/>
      <c r="O1" s="26" t="s">
        <v>61</v>
      </c>
    </row>
    <row r="2" spans="1:28" s="10" customFormat="1" ht="18.75" customHeight="1" x14ac:dyDescent="0.3">
      <c r="A2" s="16"/>
      <c r="B2" s="16"/>
      <c r="O2" s="13" t="s">
        <v>9</v>
      </c>
    </row>
    <row r="3" spans="1:28" s="10" customFormat="1" ht="18.75" x14ac:dyDescent="0.3">
      <c r="A3" s="15"/>
      <c r="B3" s="15"/>
      <c r="O3" s="13" t="s">
        <v>60</v>
      </c>
    </row>
    <row r="4" spans="1:28" s="10" customFormat="1" ht="18.75" x14ac:dyDescent="0.3">
      <c r="A4" s="15"/>
      <c r="B4" s="15"/>
      <c r="L4" s="13"/>
    </row>
    <row r="5" spans="1:28" s="10" customFormat="1" ht="15.75" x14ac:dyDescent="0.2">
      <c r="A5" s="272" t="str">
        <f>'1. паспорт местоположение'!A5:C5</f>
        <v>Год раскрытия информации: 2025 год</v>
      </c>
      <c r="B5" s="272"/>
      <c r="C5" s="272"/>
      <c r="D5" s="272"/>
      <c r="E5" s="272"/>
      <c r="F5" s="272"/>
      <c r="G5" s="272"/>
      <c r="H5" s="272"/>
      <c r="I5" s="272"/>
      <c r="J5" s="272"/>
      <c r="K5" s="272"/>
      <c r="L5" s="272"/>
      <c r="M5" s="272"/>
      <c r="N5" s="272"/>
      <c r="O5" s="272"/>
      <c r="P5" s="98"/>
      <c r="Q5" s="98"/>
      <c r="R5" s="98"/>
      <c r="S5" s="98"/>
      <c r="T5" s="98"/>
      <c r="U5" s="98"/>
      <c r="V5" s="98"/>
      <c r="W5" s="98"/>
      <c r="X5" s="98"/>
      <c r="Y5" s="98"/>
      <c r="Z5" s="98"/>
      <c r="AA5" s="98"/>
      <c r="AB5" s="98"/>
    </row>
    <row r="6" spans="1:28" s="10" customFormat="1" ht="18.75" x14ac:dyDescent="0.3">
      <c r="A6" s="15"/>
      <c r="B6" s="15"/>
      <c r="L6" s="13"/>
    </row>
    <row r="7" spans="1:28" s="10" customFormat="1" ht="18.75" x14ac:dyDescent="0.2">
      <c r="A7" s="280" t="s">
        <v>8</v>
      </c>
      <c r="B7" s="280"/>
      <c r="C7" s="280"/>
      <c r="D7" s="280"/>
      <c r="E7" s="280"/>
      <c r="F7" s="280"/>
      <c r="G7" s="280"/>
      <c r="H7" s="280"/>
      <c r="I7" s="280"/>
      <c r="J7" s="280"/>
      <c r="K7" s="280"/>
      <c r="L7" s="280"/>
      <c r="M7" s="280"/>
      <c r="N7" s="280"/>
      <c r="O7" s="280"/>
      <c r="P7" s="11"/>
      <c r="Q7" s="11"/>
      <c r="R7" s="11"/>
      <c r="S7" s="11"/>
      <c r="T7" s="11"/>
      <c r="U7" s="11"/>
      <c r="V7" s="11"/>
      <c r="W7" s="11"/>
      <c r="X7" s="11"/>
      <c r="Y7" s="11"/>
      <c r="Z7" s="11"/>
    </row>
    <row r="8" spans="1:28" s="10" customFormat="1" ht="18.75" x14ac:dyDescent="0.2">
      <c r="A8" s="280"/>
      <c r="B8" s="280"/>
      <c r="C8" s="280"/>
      <c r="D8" s="280"/>
      <c r="E8" s="280"/>
      <c r="F8" s="280"/>
      <c r="G8" s="280"/>
      <c r="H8" s="280"/>
      <c r="I8" s="280"/>
      <c r="J8" s="280"/>
      <c r="K8" s="280"/>
      <c r="L8" s="280"/>
      <c r="M8" s="280"/>
      <c r="N8" s="280"/>
      <c r="O8" s="280"/>
      <c r="P8" s="11"/>
      <c r="Q8" s="11"/>
      <c r="R8" s="11"/>
      <c r="S8" s="11"/>
      <c r="T8" s="11"/>
      <c r="U8" s="11"/>
      <c r="V8" s="11"/>
      <c r="W8" s="11"/>
      <c r="X8" s="11"/>
      <c r="Y8" s="11"/>
      <c r="Z8" s="11"/>
    </row>
    <row r="9" spans="1:28" s="10" customFormat="1" ht="18.75" x14ac:dyDescent="0.2">
      <c r="A9" s="281" t="str">
        <f>'1. паспорт местоположение'!A8:C8</f>
        <v>ООО ХК "СДС-Энерго"</v>
      </c>
      <c r="B9" s="281"/>
      <c r="C9" s="281"/>
      <c r="D9" s="281"/>
      <c r="E9" s="281"/>
      <c r="F9" s="281"/>
      <c r="G9" s="281"/>
      <c r="H9" s="281"/>
      <c r="I9" s="281"/>
      <c r="J9" s="281"/>
      <c r="K9" s="281"/>
      <c r="L9" s="281"/>
      <c r="M9" s="281"/>
      <c r="N9" s="281"/>
      <c r="O9" s="281"/>
      <c r="P9" s="11"/>
      <c r="Q9" s="11"/>
      <c r="R9" s="11"/>
      <c r="S9" s="11"/>
      <c r="T9" s="11"/>
      <c r="U9" s="11"/>
      <c r="V9" s="11"/>
      <c r="W9" s="11"/>
      <c r="X9" s="11"/>
      <c r="Y9" s="11"/>
      <c r="Z9" s="11"/>
    </row>
    <row r="10" spans="1:28" s="10" customFormat="1" ht="18.75" x14ac:dyDescent="0.2">
      <c r="A10" s="284" t="s">
        <v>7</v>
      </c>
      <c r="B10" s="284"/>
      <c r="C10" s="284"/>
      <c r="D10" s="284"/>
      <c r="E10" s="284"/>
      <c r="F10" s="284"/>
      <c r="G10" s="284"/>
      <c r="H10" s="284"/>
      <c r="I10" s="284"/>
      <c r="J10" s="284"/>
      <c r="K10" s="284"/>
      <c r="L10" s="284"/>
      <c r="M10" s="284"/>
      <c r="N10" s="284"/>
      <c r="O10" s="284"/>
      <c r="P10" s="11"/>
      <c r="Q10" s="11"/>
      <c r="R10" s="11"/>
      <c r="S10" s="11"/>
      <c r="T10" s="11"/>
      <c r="U10" s="11"/>
      <c r="V10" s="11"/>
      <c r="W10" s="11"/>
      <c r="X10" s="11"/>
      <c r="Y10" s="11"/>
      <c r="Z10" s="11"/>
    </row>
    <row r="11" spans="1:28" s="10" customFormat="1" ht="18.75" x14ac:dyDescent="0.2">
      <c r="A11" s="280"/>
      <c r="B11" s="280"/>
      <c r="C11" s="280"/>
      <c r="D11" s="280"/>
      <c r="E11" s="280"/>
      <c r="F11" s="280"/>
      <c r="G11" s="280"/>
      <c r="H11" s="280"/>
      <c r="I11" s="280"/>
      <c r="J11" s="280"/>
      <c r="K11" s="280"/>
      <c r="L11" s="280"/>
      <c r="M11" s="280"/>
      <c r="N11" s="280"/>
      <c r="O11" s="280"/>
      <c r="P11" s="11"/>
      <c r="Q11" s="11"/>
      <c r="R11" s="11"/>
      <c r="S11" s="11"/>
      <c r="T11" s="11"/>
      <c r="U11" s="11"/>
      <c r="V11" s="11"/>
      <c r="W11" s="11"/>
      <c r="X11" s="11"/>
      <c r="Y11" s="11"/>
      <c r="Z11" s="11"/>
    </row>
    <row r="12" spans="1:28" s="10" customFormat="1" ht="18.75" x14ac:dyDescent="0.2">
      <c r="A12" s="281" t="str">
        <f>'1. паспорт местоположение'!A10:C10</f>
        <v>O_1.2.1.1.2</v>
      </c>
      <c r="B12" s="281"/>
      <c r="C12" s="281"/>
      <c r="D12" s="281"/>
      <c r="E12" s="281"/>
      <c r="F12" s="281"/>
      <c r="G12" s="281"/>
      <c r="H12" s="281"/>
      <c r="I12" s="281"/>
      <c r="J12" s="281"/>
      <c r="K12" s="281"/>
      <c r="L12" s="281"/>
      <c r="M12" s="281"/>
      <c r="N12" s="281"/>
      <c r="O12" s="281"/>
      <c r="P12" s="11"/>
      <c r="Q12" s="11"/>
      <c r="R12" s="11"/>
      <c r="S12" s="11"/>
      <c r="T12" s="11"/>
      <c r="U12" s="11"/>
      <c r="V12" s="11"/>
      <c r="W12" s="11"/>
      <c r="X12" s="11"/>
      <c r="Y12" s="11"/>
      <c r="Z12" s="11"/>
    </row>
    <row r="13" spans="1:28" s="10" customFormat="1" ht="18.75" x14ac:dyDescent="0.2">
      <c r="A13" s="284" t="s">
        <v>6</v>
      </c>
      <c r="B13" s="284"/>
      <c r="C13" s="284"/>
      <c r="D13" s="284"/>
      <c r="E13" s="284"/>
      <c r="F13" s="284"/>
      <c r="G13" s="284"/>
      <c r="H13" s="284"/>
      <c r="I13" s="284"/>
      <c r="J13" s="284"/>
      <c r="K13" s="284"/>
      <c r="L13" s="284"/>
      <c r="M13" s="284"/>
      <c r="N13" s="284"/>
      <c r="O13" s="284"/>
      <c r="P13" s="11"/>
      <c r="Q13" s="11"/>
      <c r="R13" s="11"/>
      <c r="S13" s="11"/>
      <c r="T13" s="11"/>
      <c r="U13" s="11"/>
      <c r="V13" s="11"/>
      <c r="W13" s="11"/>
      <c r="X13" s="11"/>
      <c r="Y13" s="11"/>
      <c r="Z13" s="11"/>
    </row>
    <row r="14" spans="1:28" s="7" customFormat="1" ht="15.75" customHeight="1" x14ac:dyDescent="0.2">
      <c r="A14" s="285"/>
      <c r="B14" s="285"/>
      <c r="C14" s="285"/>
      <c r="D14" s="285"/>
      <c r="E14" s="285"/>
      <c r="F14" s="285"/>
      <c r="G14" s="285"/>
      <c r="H14" s="285"/>
      <c r="I14" s="285"/>
      <c r="J14" s="285"/>
      <c r="K14" s="285"/>
      <c r="L14" s="285"/>
      <c r="M14" s="285"/>
      <c r="N14" s="285"/>
      <c r="O14" s="285"/>
      <c r="P14" s="8"/>
      <c r="Q14" s="8"/>
      <c r="R14" s="8"/>
      <c r="S14" s="8"/>
      <c r="T14" s="8"/>
      <c r="U14" s="8"/>
      <c r="V14" s="8"/>
      <c r="W14" s="8"/>
      <c r="X14" s="8"/>
      <c r="Y14" s="8"/>
      <c r="Z14" s="8"/>
    </row>
    <row r="15" spans="1:28" s="2" customFormat="1" ht="12" x14ac:dyDescent="0.2">
      <c r="A15" s="281" t="str">
        <f>'1. паспорт местоположение'!A12:C12</f>
        <v>Реконструкция РУ-6 кВ, РЗА  ПС 35/6 кВ № 41 с установкой блок-модулей 1, 2 сек.6 кВ с ОПУ (ПИР - 2016 г., СМР, ввод - 2025 г.)</v>
      </c>
      <c r="B15" s="281"/>
      <c r="C15" s="281"/>
      <c r="D15" s="281"/>
      <c r="E15" s="281"/>
      <c r="F15" s="281"/>
      <c r="G15" s="281"/>
      <c r="H15" s="281"/>
      <c r="I15" s="281"/>
      <c r="J15" s="281"/>
      <c r="K15" s="281"/>
      <c r="L15" s="281"/>
      <c r="M15" s="281"/>
      <c r="N15" s="281"/>
      <c r="O15" s="281"/>
      <c r="P15" s="6"/>
      <c r="Q15" s="6"/>
      <c r="R15" s="6"/>
      <c r="S15" s="6"/>
      <c r="T15" s="6"/>
      <c r="U15" s="6"/>
      <c r="V15" s="6"/>
      <c r="W15" s="6"/>
      <c r="X15" s="6"/>
      <c r="Y15" s="6"/>
      <c r="Z15" s="6"/>
    </row>
    <row r="16" spans="1:28" s="2" customFormat="1" ht="15" customHeight="1" x14ac:dyDescent="0.2">
      <c r="A16" s="284" t="s">
        <v>5</v>
      </c>
      <c r="B16" s="284"/>
      <c r="C16" s="284"/>
      <c r="D16" s="284"/>
      <c r="E16" s="284"/>
      <c r="F16" s="284"/>
      <c r="G16" s="284"/>
      <c r="H16" s="284"/>
      <c r="I16" s="284"/>
      <c r="J16" s="284"/>
      <c r="K16" s="284"/>
      <c r="L16" s="284"/>
      <c r="M16" s="284"/>
      <c r="N16" s="284"/>
      <c r="O16" s="284"/>
      <c r="P16" s="4"/>
      <c r="Q16" s="4"/>
      <c r="R16" s="4"/>
      <c r="S16" s="4"/>
      <c r="T16" s="4"/>
      <c r="U16" s="4"/>
      <c r="V16" s="4"/>
      <c r="W16" s="4"/>
      <c r="X16" s="4"/>
      <c r="Y16" s="4"/>
      <c r="Z16" s="4"/>
    </row>
    <row r="17" spans="1:26" s="2" customFormat="1" ht="15" customHeight="1" x14ac:dyDescent="0.2">
      <c r="A17" s="286"/>
      <c r="B17" s="286"/>
      <c r="C17" s="286"/>
      <c r="D17" s="286"/>
      <c r="E17" s="286"/>
      <c r="F17" s="286"/>
      <c r="G17" s="286"/>
      <c r="H17" s="286"/>
      <c r="I17" s="286"/>
      <c r="J17" s="286"/>
      <c r="K17" s="286"/>
      <c r="L17" s="286"/>
      <c r="M17" s="286"/>
      <c r="N17" s="286"/>
      <c r="O17" s="286"/>
      <c r="P17" s="3"/>
      <c r="Q17" s="3"/>
      <c r="R17" s="3"/>
      <c r="S17" s="3"/>
      <c r="T17" s="3"/>
      <c r="U17" s="3"/>
      <c r="V17" s="3"/>
      <c r="W17" s="3"/>
    </row>
    <row r="18" spans="1:26" s="2" customFormat="1" ht="91.5" customHeight="1" x14ac:dyDescent="0.2">
      <c r="A18" s="325" t="s">
        <v>426</v>
      </c>
      <c r="B18" s="325"/>
      <c r="C18" s="325"/>
      <c r="D18" s="325"/>
      <c r="E18" s="325"/>
      <c r="F18" s="325"/>
      <c r="G18" s="325"/>
      <c r="H18" s="325"/>
      <c r="I18" s="325"/>
      <c r="J18" s="325"/>
      <c r="K18" s="325"/>
      <c r="L18" s="325"/>
      <c r="M18" s="325"/>
      <c r="N18" s="325"/>
      <c r="O18" s="325"/>
      <c r="P18" s="5"/>
      <c r="Q18" s="5"/>
      <c r="R18" s="5"/>
      <c r="S18" s="5"/>
      <c r="T18" s="5"/>
      <c r="U18" s="5"/>
      <c r="V18" s="5"/>
      <c r="W18" s="5"/>
      <c r="X18" s="5"/>
      <c r="Y18" s="5"/>
      <c r="Z18" s="5"/>
    </row>
    <row r="19" spans="1:26" s="2" customFormat="1" ht="78" customHeight="1" x14ac:dyDescent="0.2">
      <c r="A19" s="279" t="s">
        <v>4</v>
      </c>
      <c r="B19" s="279" t="s">
        <v>80</v>
      </c>
      <c r="C19" s="279" t="s">
        <v>79</v>
      </c>
      <c r="D19" s="279" t="s">
        <v>68</v>
      </c>
      <c r="E19" s="322" t="s">
        <v>78</v>
      </c>
      <c r="F19" s="323"/>
      <c r="G19" s="323"/>
      <c r="H19" s="323"/>
      <c r="I19" s="324"/>
      <c r="J19" s="279" t="s">
        <v>77</v>
      </c>
      <c r="K19" s="279"/>
      <c r="L19" s="279"/>
      <c r="M19" s="279"/>
      <c r="N19" s="279"/>
      <c r="O19" s="279"/>
      <c r="P19" s="3"/>
      <c r="Q19" s="3"/>
      <c r="R19" s="3"/>
      <c r="S19" s="3"/>
      <c r="T19" s="3"/>
      <c r="U19" s="3"/>
      <c r="V19" s="3"/>
      <c r="W19" s="3"/>
    </row>
    <row r="20" spans="1:26" s="2" customFormat="1" ht="92.25" customHeight="1" x14ac:dyDescent="0.2">
      <c r="A20" s="279"/>
      <c r="B20" s="279"/>
      <c r="C20" s="279"/>
      <c r="D20" s="279"/>
      <c r="E20" s="27" t="s">
        <v>76</v>
      </c>
      <c r="F20" s="27" t="s">
        <v>75</v>
      </c>
      <c r="G20" s="27" t="s">
        <v>74</v>
      </c>
      <c r="H20" s="27" t="s">
        <v>73</v>
      </c>
      <c r="I20" s="27" t="s">
        <v>72</v>
      </c>
      <c r="J20" s="27" t="s">
        <v>71</v>
      </c>
      <c r="K20" s="27" t="s">
        <v>3</v>
      </c>
      <c r="L20" s="31" t="s">
        <v>2</v>
      </c>
      <c r="M20" s="30" t="s">
        <v>215</v>
      </c>
      <c r="N20" s="30" t="s">
        <v>70</v>
      </c>
      <c r="O20" s="30" t="s">
        <v>69</v>
      </c>
      <c r="P20" s="21"/>
      <c r="Q20" s="21"/>
      <c r="R20" s="21"/>
      <c r="S20" s="21"/>
      <c r="T20" s="21"/>
      <c r="U20" s="21"/>
      <c r="V20" s="21"/>
      <c r="W20" s="21"/>
      <c r="X20" s="20"/>
      <c r="Y20" s="20"/>
      <c r="Z20" s="20"/>
    </row>
    <row r="21" spans="1:26" s="2" customFormat="1" ht="16.5" customHeight="1" x14ac:dyDescent="0.2">
      <c r="A21" s="24">
        <v>1</v>
      </c>
      <c r="B21" s="25">
        <v>2</v>
      </c>
      <c r="C21" s="24">
        <v>3</v>
      </c>
      <c r="D21" s="25">
        <v>4</v>
      </c>
      <c r="E21" s="24">
        <v>5</v>
      </c>
      <c r="F21" s="25">
        <v>6</v>
      </c>
      <c r="G21" s="24">
        <v>7</v>
      </c>
      <c r="H21" s="25">
        <v>8</v>
      </c>
      <c r="I21" s="24">
        <v>9</v>
      </c>
      <c r="J21" s="25">
        <v>10</v>
      </c>
      <c r="K21" s="24">
        <v>11</v>
      </c>
      <c r="L21" s="25">
        <v>12</v>
      </c>
      <c r="M21" s="24">
        <v>13</v>
      </c>
      <c r="N21" s="25">
        <v>14</v>
      </c>
      <c r="O21" s="24">
        <v>15</v>
      </c>
      <c r="P21" s="21"/>
      <c r="Q21" s="21"/>
      <c r="R21" s="21"/>
      <c r="S21" s="21"/>
      <c r="T21" s="21"/>
      <c r="U21" s="21"/>
      <c r="V21" s="21"/>
      <c r="W21" s="21"/>
      <c r="X21" s="20"/>
      <c r="Y21" s="20"/>
      <c r="Z21" s="20"/>
    </row>
    <row r="22" spans="1:26" s="2" customFormat="1" ht="33" customHeight="1" x14ac:dyDescent="0.2">
      <c r="A22" s="160" t="s">
        <v>475</v>
      </c>
      <c r="B22" s="160" t="s">
        <v>475</v>
      </c>
      <c r="C22" s="160" t="s">
        <v>475</v>
      </c>
      <c r="D22" s="160" t="s">
        <v>475</v>
      </c>
      <c r="E22" s="160" t="s">
        <v>475</v>
      </c>
      <c r="F22" s="160" t="s">
        <v>475</v>
      </c>
      <c r="G22" s="160" t="s">
        <v>475</v>
      </c>
      <c r="H22" s="160" t="s">
        <v>475</v>
      </c>
      <c r="I22" s="160" t="s">
        <v>475</v>
      </c>
      <c r="J22" s="160" t="s">
        <v>475</v>
      </c>
      <c r="K22" s="160" t="s">
        <v>475</v>
      </c>
      <c r="L22" s="160" t="s">
        <v>475</v>
      </c>
      <c r="M22" s="160" t="s">
        <v>475</v>
      </c>
      <c r="N22" s="160" t="s">
        <v>475</v>
      </c>
      <c r="O22" s="160" t="s">
        <v>475</v>
      </c>
      <c r="P22" s="21"/>
      <c r="Q22" s="21"/>
      <c r="R22" s="21"/>
      <c r="S22" s="21"/>
      <c r="T22" s="21"/>
      <c r="U22" s="21"/>
      <c r="V22" s="20"/>
      <c r="W22" s="20"/>
      <c r="X22" s="20"/>
      <c r="Y22" s="20"/>
      <c r="Z22" s="20"/>
    </row>
    <row r="23" spans="1:26" x14ac:dyDescent="0.2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sheetData>
  <mergeCells count="19">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s>
  <pageMargins left="0.70866141732283472" right="0.70866141732283472" top="0.74803149606299213" bottom="0.74803149606299213" header="0.31496062992125984" footer="0.31496062992125984"/>
  <pageSetup paperSize="8"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AR90"/>
  <sheetViews>
    <sheetView view="pageBreakPreview" topLeftCell="A4" zoomScaleSheetLayoutView="100" workbookViewId="0">
      <selection activeCell="AK20" sqref="AK20:AL20"/>
    </sheetView>
  </sheetViews>
  <sheetFormatPr defaultRowHeight="15" x14ac:dyDescent="0.25"/>
  <cols>
    <col min="1" max="3" width="9.140625" style="62"/>
    <col min="4" max="4" width="29.85546875" style="62" customWidth="1"/>
    <col min="5" max="12" width="9.140625" style="62" hidden="1" customWidth="1"/>
    <col min="13" max="13" width="4.7109375" style="62" hidden="1" customWidth="1"/>
    <col min="14" max="17" width="9.140625" style="62" hidden="1" customWidth="1"/>
    <col min="18" max="18" width="4.7109375" style="62" hidden="1" customWidth="1"/>
    <col min="19" max="36" width="9.140625" style="62" hidden="1" customWidth="1"/>
    <col min="37" max="37" width="9.140625" style="62"/>
    <col min="38" max="38" width="5.140625" style="62" customWidth="1"/>
    <col min="39" max="39" width="3.140625" style="62" customWidth="1"/>
    <col min="40" max="40" width="12.5703125" style="62" customWidth="1"/>
    <col min="41" max="41" width="14.85546875" style="62" customWidth="1"/>
    <col min="42" max="42" width="14.140625" style="62" customWidth="1"/>
    <col min="43" max="43" width="8.42578125" style="62" customWidth="1"/>
    <col min="44" max="44" width="7.7109375" style="62" customWidth="1"/>
    <col min="45" max="16384" width="9.140625" style="62"/>
  </cols>
  <sheetData>
    <row r="1" spans="1:44" s="10" customFormat="1" ht="12" customHeight="1" x14ac:dyDescent="0.2">
      <c r="A1" s="16"/>
      <c r="I1" s="14"/>
      <c r="J1" s="14"/>
      <c r="K1" s="26" t="s">
        <v>61</v>
      </c>
      <c r="AP1" s="106"/>
      <c r="AQ1" s="106"/>
      <c r="AR1" s="103" t="s">
        <v>61</v>
      </c>
    </row>
    <row r="2" spans="1:44" s="10" customFormat="1" ht="12" customHeight="1" x14ac:dyDescent="0.3">
      <c r="A2" s="16"/>
      <c r="I2" s="14"/>
      <c r="J2" s="14"/>
      <c r="K2" s="13" t="s">
        <v>9</v>
      </c>
      <c r="AP2" s="106"/>
      <c r="AQ2" s="106"/>
      <c r="AR2" s="104" t="s">
        <v>9</v>
      </c>
    </row>
    <row r="3" spans="1:44" s="10" customFormat="1" ht="12.75" customHeight="1" x14ac:dyDescent="0.3">
      <c r="A3" s="15"/>
      <c r="I3" s="14"/>
      <c r="J3" s="14"/>
      <c r="K3" s="13" t="s">
        <v>60</v>
      </c>
      <c r="AP3" s="106"/>
      <c r="AQ3" s="106"/>
      <c r="AR3" s="104" t="s">
        <v>301</v>
      </c>
    </row>
    <row r="4" spans="1:44" s="10" customFormat="1" ht="7.5" customHeight="1" x14ac:dyDescent="0.3">
      <c r="A4" s="15"/>
      <c r="I4" s="14"/>
      <c r="J4" s="14"/>
      <c r="K4" s="13"/>
    </row>
    <row r="5" spans="1:44" s="10" customFormat="1" ht="17.25" customHeight="1" x14ac:dyDescent="0.2">
      <c r="A5" s="272" t="str">
        <f>'1. паспорт местоположение'!A5:C5</f>
        <v>Год раскрытия информации: 2025 год</v>
      </c>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272"/>
    </row>
    <row r="6" spans="1:44" s="10" customFormat="1" ht="7.5" customHeight="1" x14ac:dyDescent="0.3">
      <c r="A6" s="15"/>
      <c r="I6" s="14"/>
      <c r="J6" s="14"/>
      <c r="K6" s="13"/>
    </row>
    <row r="7" spans="1:44" s="10" customFormat="1" ht="18.75" x14ac:dyDescent="0.2">
      <c r="A7" s="280" t="s">
        <v>8</v>
      </c>
      <c r="B7" s="280"/>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0"/>
      <c r="AR7" s="280"/>
    </row>
    <row r="8" spans="1:44" s="10" customFormat="1" ht="18.75" customHeight="1" x14ac:dyDescent="0.2">
      <c r="A8" s="281" t="str">
        <f>'1. паспорт местоположение'!A8:C8</f>
        <v>ООО ХК "СДС-Энерго"</v>
      </c>
      <c r="B8" s="281"/>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row>
    <row r="9" spans="1:44" s="10" customFormat="1" ht="12" customHeight="1" x14ac:dyDescent="0.2">
      <c r="A9" s="377" t="s">
        <v>7</v>
      </c>
      <c r="B9" s="377"/>
      <c r="C9" s="377"/>
      <c r="D9" s="377"/>
      <c r="E9" s="377"/>
      <c r="F9" s="377"/>
      <c r="G9" s="377"/>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377"/>
      <c r="AP9" s="377"/>
      <c r="AQ9" s="377"/>
      <c r="AR9" s="377"/>
    </row>
    <row r="10" spans="1:44" s="10" customFormat="1" ht="9" customHeight="1" x14ac:dyDescent="0.2">
      <c r="A10" s="12"/>
      <c r="B10" s="12"/>
      <c r="C10" s="12"/>
      <c r="D10" s="12"/>
      <c r="E10" s="12"/>
      <c r="F10" s="12"/>
      <c r="G10" s="12"/>
      <c r="H10" s="12"/>
      <c r="I10" s="12"/>
      <c r="J10" s="12"/>
      <c r="K10" s="12"/>
      <c r="L10" s="11"/>
      <c r="M10" s="11"/>
      <c r="N10" s="11"/>
      <c r="O10" s="11"/>
      <c r="P10" s="11"/>
      <c r="Q10" s="11"/>
      <c r="R10" s="11"/>
      <c r="S10" s="11"/>
      <c r="T10" s="11"/>
      <c r="U10" s="11"/>
      <c r="V10" s="11"/>
      <c r="W10" s="11"/>
      <c r="X10" s="11"/>
      <c r="Y10" s="11"/>
    </row>
    <row r="11" spans="1:44" s="10" customFormat="1" ht="18.75" customHeight="1" x14ac:dyDescent="0.2">
      <c r="A11" s="281" t="str">
        <f>'1. паспорт местоположение'!A10:C10</f>
        <v>O_1.2.1.1.2</v>
      </c>
      <c r="B11" s="281"/>
      <c r="C11" s="281"/>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row>
    <row r="12" spans="1:44" s="10" customFormat="1" ht="12" customHeight="1" x14ac:dyDescent="0.2">
      <c r="A12" s="377" t="s">
        <v>6</v>
      </c>
      <c r="B12" s="377"/>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77"/>
      <c r="AP12" s="377"/>
      <c r="AQ12" s="377"/>
      <c r="AR12" s="377"/>
    </row>
    <row r="13" spans="1:44" s="7" customFormat="1" ht="6.7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row>
    <row r="14" spans="1:44" s="2" customFormat="1" ht="29.25" customHeight="1" x14ac:dyDescent="0.2">
      <c r="A14" s="378" t="str">
        <f>'1. паспорт местоположение'!A12:C12</f>
        <v>Реконструкция РУ-6 кВ, РЗА  ПС 35/6 кВ № 41 с установкой блок-модулей 1, 2 сек.6 кВ с ОПУ (ПИР - 2016 г., СМР, ввод - 2025 г.)</v>
      </c>
      <c r="B14" s="378"/>
      <c r="C14" s="378"/>
      <c r="D14" s="378"/>
      <c r="E14" s="378"/>
      <c r="F14" s="378"/>
      <c r="G14" s="378"/>
      <c r="H14" s="378"/>
      <c r="I14" s="378"/>
      <c r="J14" s="378"/>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378"/>
      <c r="AK14" s="378"/>
      <c r="AL14" s="378"/>
      <c r="AM14" s="378"/>
      <c r="AN14" s="378"/>
      <c r="AO14" s="378"/>
      <c r="AP14" s="378"/>
      <c r="AQ14" s="378"/>
      <c r="AR14" s="378"/>
    </row>
    <row r="15" spans="1:44" s="2" customFormat="1" ht="12" customHeight="1" x14ac:dyDescent="0.2">
      <c r="A15" s="377" t="s">
        <v>5</v>
      </c>
      <c r="B15" s="377"/>
      <c r="C15" s="377"/>
      <c r="D15" s="377"/>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7"/>
      <c r="AN15" s="377"/>
      <c r="AO15" s="377"/>
      <c r="AP15" s="377"/>
      <c r="AQ15" s="377"/>
      <c r="AR15" s="377"/>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303" t="s">
        <v>427</v>
      </c>
      <c r="B17" s="303"/>
      <c r="C17" s="303"/>
      <c r="D17" s="303"/>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c r="AR17" s="303"/>
    </row>
    <row r="18" spans="1:44" ht="11.25" customHeight="1" x14ac:dyDescent="0.25">
      <c r="AO18" s="82"/>
      <c r="AP18" s="82"/>
      <c r="AQ18" s="82"/>
      <c r="AR18" s="26"/>
    </row>
    <row r="19" spans="1:44" ht="14.25" customHeight="1" thickBot="1" x14ac:dyDescent="0.3">
      <c r="A19" s="380" t="s">
        <v>300</v>
      </c>
      <c r="B19" s="380"/>
      <c r="C19" s="380"/>
      <c r="D19" s="380"/>
      <c r="E19" s="380"/>
      <c r="F19" s="380"/>
      <c r="G19" s="380"/>
      <c r="H19" s="380"/>
      <c r="I19" s="380"/>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0" t="s">
        <v>0</v>
      </c>
      <c r="AL19" s="380"/>
      <c r="AM19" s="63"/>
      <c r="AN19" s="63"/>
      <c r="AO19" s="81"/>
      <c r="AP19" s="81"/>
      <c r="AQ19" s="81"/>
      <c r="AR19" s="81"/>
    </row>
    <row r="20" spans="1:44" ht="12.75" customHeight="1" x14ac:dyDescent="0.25">
      <c r="A20" s="381" t="s">
        <v>501</v>
      </c>
      <c r="B20" s="382"/>
      <c r="C20" s="382"/>
      <c r="D20" s="382"/>
      <c r="E20" s="382"/>
      <c r="F20" s="382"/>
      <c r="G20" s="382"/>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c r="AH20" s="382"/>
      <c r="AI20" s="382"/>
      <c r="AJ20" s="382"/>
      <c r="AK20" s="383">
        <f>'6.2. Паспорт фин осв ввод'!D29</f>
        <v>95.610465215000005</v>
      </c>
      <c r="AL20" s="383"/>
      <c r="AM20" s="64"/>
      <c r="AN20" s="384" t="s">
        <v>299</v>
      </c>
      <c r="AO20" s="384"/>
      <c r="AP20" s="384"/>
      <c r="AQ20" s="379"/>
      <c r="AR20" s="379"/>
    </row>
    <row r="21" spans="1:44" ht="17.25" customHeight="1" x14ac:dyDescent="0.25">
      <c r="A21" s="333" t="s">
        <v>298</v>
      </c>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328" t="s">
        <v>475</v>
      </c>
      <c r="AL21" s="328"/>
      <c r="AM21" s="64"/>
      <c r="AN21" s="368" t="s">
        <v>297</v>
      </c>
      <c r="AO21" s="369"/>
      <c r="AP21" s="370"/>
      <c r="AQ21" s="360" t="s">
        <v>475</v>
      </c>
      <c r="AR21" s="361"/>
    </row>
    <row r="22" spans="1:44" ht="17.25" customHeight="1" x14ac:dyDescent="0.25">
      <c r="A22" s="333" t="s">
        <v>296</v>
      </c>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c r="AB22" s="334"/>
      <c r="AC22" s="334"/>
      <c r="AD22" s="334"/>
      <c r="AE22" s="334"/>
      <c r="AF22" s="334"/>
      <c r="AG22" s="334"/>
      <c r="AH22" s="334"/>
      <c r="AI22" s="334"/>
      <c r="AJ22" s="334"/>
      <c r="AK22" s="328" t="s">
        <v>475</v>
      </c>
      <c r="AL22" s="328"/>
      <c r="AM22" s="64"/>
      <c r="AN22" s="368" t="s">
        <v>295</v>
      </c>
      <c r="AO22" s="369"/>
      <c r="AP22" s="370"/>
      <c r="AQ22" s="360" t="s">
        <v>475</v>
      </c>
      <c r="AR22" s="361"/>
    </row>
    <row r="23" spans="1:44" ht="24.75" customHeight="1" thickBot="1" x14ac:dyDescent="0.3">
      <c r="A23" s="371" t="s">
        <v>294</v>
      </c>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c r="AB23" s="372"/>
      <c r="AC23" s="372"/>
      <c r="AD23" s="372"/>
      <c r="AE23" s="372"/>
      <c r="AF23" s="372"/>
      <c r="AG23" s="372"/>
      <c r="AH23" s="372"/>
      <c r="AI23" s="372"/>
      <c r="AJ23" s="373"/>
      <c r="AK23" s="328" t="s">
        <v>475</v>
      </c>
      <c r="AL23" s="328"/>
      <c r="AM23" s="64"/>
      <c r="AN23" s="374" t="s">
        <v>293</v>
      </c>
      <c r="AO23" s="375"/>
      <c r="AP23" s="376"/>
      <c r="AQ23" s="360" t="s">
        <v>475</v>
      </c>
      <c r="AR23" s="361"/>
    </row>
    <row r="24" spans="1:44" ht="17.25" customHeight="1" x14ac:dyDescent="0.25">
      <c r="A24" s="362" t="s">
        <v>292</v>
      </c>
      <c r="B24" s="363"/>
      <c r="C24" s="363"/>
      <c r="D24" s="363"/>
      <c r="E24" s="363"/>
      <c r="F24" s="363"/>
      <c r="G24" s="363"/>
      <c r="H24" s="363"/>
      <c r="I24" s="363"/>
      <c r="J24" s="363"/>
      <c r="K24" s="363"/>
      <c r="L24" s="363"/>
      <c r="M24" s="363"/>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4"/>
      <c r="AK24" s="328" t="s">
        <v>475</v>
      </c>
      <c r="AL24" s="328"/>
      <c r="AM24" s="64"/>
      <c r="AN24" s="365"/>
      <c r="AO24" s="366"/>
      <c r="AP24" s="366"/>
      <c r="AQ24" s="360"/>
      <c r="AR24" s="367"/>
    </row>
    <row r="25" spans="1:44" ht="17.25" customHeight="1" x14ac:dyDescent="0.25">
      <c r="A25" s="333" t="s">
        <v>291</v>
      </c>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28" t="s">
        <v>475</v>
      </c>
      <c r="AL25" s="328"/>
      <c r="AM25" s="64"/>
    </row>
    <row r="26" spans="1:44" ht="17.25" customHeight="1" x14ac:dyDescent="0.25">
      <c r="A26" s="333" t="s">
        <v>290</v>
      </c>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28" t="s">
        <v>475</v>
      </c>
      <c r="AL26" s="328"/>
      <c r="AM26" s="64"/>
      <c r="AN26" s="64"/>
      <c r="AO26" s="80"/>
      <c r="AP26" s="80"/>
      <c r="AQ26" s="80"/>
      <c r="AR26" s="80"/>
    </row>
    <row r="27" spans="1:44" ht="17.25" customHeight="1" x14ac:dyDescent="0.25">
      <c r="A27" s="333" t="s">
        <v>265</v>
      </c>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28" t="s">
        <v>475</v>
      </c>
      <c r="AL27" s="328"/>
      <c r="AM27" s="64"/>
      <c r="AN27" s="64"/>
      <c r="AO27" s="64"/>
      <c r="AP27" s="64"/>
      <c r="AQ27" s="64"/>
      <c r="AR27" s="64"/>
    </row>
    <row r="28" spans="1:44" ht="17.25" customHeight="1" x14ac:dyDescent="0.25">
      <c r="A28" s="333" t="s">
        <v>289</v>
      </c>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28" t="s">
        <v>475</v>
      </c>
      <c r="AL28" s="328"/>
      <c r="AM28" s="64"/>
      <c r="AN28" s="64"/>
      <c r="AO28" s="64"/>
      <c r="AP28" s="64"/>
      <c r="AQ28" s="64"/>
      <c r="AR28" s="64"/>
    </row>
    <row r="29" spans="1:44" ht="17.25" customHeight="1" x14ac:dyDescent="0.25">
      <c r="A29" s="333" t="s">
        <v>288</v>
      </c>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28" t="s">
        <v>475</v>
      </c>
      <c r="AL29" s="328"/>
      <c r="AM29" s="64"/>
      <c r="AN29" s="64"/>
      <c r="AO29" s="64"/>
      <c r="AP29" s="64"/>
      <c r="AQ29" s="64"/>
      <c r="AR29" s="64"/>
    </row>
    <row r="30" spans="1:44" ht="8.25" customHeight="1" x14ac:dyDescent="0.25">
      <c r="A30" s="333"/>
      <c r="B30" s="334"/>
      <c r="C30" s="334"/>
      <c r="D30" s="334"/>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28" t="s">
        <v>475</v>
      </c>
      <c r="AL30" s="328"/>
      <c r="AM30" s="64"/>
      <c r="AN30" s="64"/>
      <c r="AO30" s="64"/>
      <c r="AP30" s="64"/>
      <c r="AQ30" s="64"/>
      <c r="AR30" s="64"/>
    </row>
    <row r="31" spans="1:44" ht="14.25" customHeight="1" thickBot="1" x14ac:dyDescent="0.3">
      <c r="A31" s="345" t="s">
        <v>253</v>
      </c>
      <c r="B31" s="346"/>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28" t="s">
        <v>475</v>
      </c>
      <c r="AL31" s="328"/>
      <c r="AM31" s="64"/>
      <c r="AN31" s="64"/>
      <c r="AO31" s="64"/>
      <c r="AP31" s="64"/>
      <c r="AQ31" s="64"/>
      <c r="AR31" s="64"/>
    </row>
    <row r="32" spans="1:44" ht="10.5" customHeight="1" x14ac:dyDescent="0.25">
      <c r="A32" s="358"/>
      <c r="B32" s="359"/>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c r="AG32" s="359"/>
      <c r="AH32" s="359"/>
      <c r="AI32" s="359"/>
      <c r="AJ32" s="359"/>
      <c r="AK32" s="328" t="s">
        <v>475</v>
      </c>
      <c r="AL32" s="328"/>
      <c r="AM32" s="64"/>
      <c r="AN32" s="64"/>
      <c r="AO32" s="64"/>
      <c r="AP32" s="64"/>
      <c r="AQ32" s="64"/>
      <c r="AR32" s="64"/>
    </row>
    <row r="33" spans="1:44" ht="17.25" customHeight="1" x14ac:dyDescent="0.25">
      <c r="A33" s="333" t="s">
        <v>287</v>
      </c>
      <c r="B33" s="334"/>
      <c r="C33" s="334"/>
      <c r="D33" s="334"/>
      <c r="E33" s="334"/>
      <c r="F33" s="334"/>
      <c r="G33" s="334"/>
      <c r="H33" s="334"/>
      <c r="I33" s="334"/>
      <c r="J33" s="334"/>
      <c r="K33" s="334"/>
      <c r="L33" s="334"/>
      <c r="M33" s="334"/>
      <c r="N33" s="334"/>
      <c r="O33" s="334"/>
      <c r="P33" s="334"/>
      <c r="Q33" s="334"/>
      <c r="R33" s="334"/>
      <c r="S33" s="334"/>
      <c r="T33" s="334"/>
      <c r="U33" s="334"/>
      <c r="V33" s="334"/>
      <c r="W33" s="334"/>
      <c r="X33" s="334"/>
      <c r="Y33" s="334"/>
      <c r="Z33" s="334"/>
      <c r="AA33" s="334"/>
      <c r="AB33" s="334"/>
      <c r="AC33" s="334"/>
      <c r="AD33" s="334"/>
      <c r="AE33" s="334"/>
      <c r="AF33" s="334"/>
      <c r="AG33" s="334"/>
      <c r="AH33" s="334"/>
      <c r="AI33" s="334"/>
      <c r="AJ33" s="334"/>
      <c r="AK33" s="328" t="s">
        <v>475</v>
      </c>
      <c r="AL33" s="328"/>
      <c r="AM33" s="64"/>
      <c r="AN33" s="64"/>
      <c r="AO33" s="64"/>
      <c r="AP33" s="64"/>
      <c r="AQ33" s="64"/>
      <c r="AR33" s="64"/>
    </row>
    <row r="34" spans="1:44" ht="17.25" customHeight="1" thickBot="1" x14ac:dyDescent="0.3">
      <c r="A34" s="345" t="s">
        <v>286</v>
      </c>
      <c r="B34" s="346"/>
      <c r="C34" s="346"/>
      <c r="D34" s="346"/>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6"/>
      <c r="AI34" s="346"/>
      <c r="AJ34" s="346"/>
      <c r="AK34" s="328" t="s">
        <v>475</v>
      </c>
      <c r="AL34" s="328"/>
      <c r="AM34" s="64"/>
      <c r="AN34" s="64"/>
      <c r="AO34" s="64"/>
      <c r="AP34" s="64"/>
      <c r="AQ34" s="64"/>
      <c r="AR34" s="64"/>
    </row>
    <row r="35" spans="1:44" ht="17.25" customHeight="1" x14ac:dyDescent="0.25">
      <c r="A35" s="358" t="s">
        <v>285</v>
      </c>
      <c r="B35" s="359"/>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28" t="s">
        <v>475</v>
      </c>
      <c r="AL35" s="328"/>
      <c r="AM35" s="64"/>
      <c r="AN35" s="64"/>
      <c r="AO35" s="64"/>
      <c r="AP35" s="64"/>
      <c r="AQ35" s="64"/>
      <c r="AR35" s="64"/>
    </row>
    <row r="36" spans="1:44" ht="17.25" customHeight="1" x14ac:dyDescent="0.25">
      <c r="A36" s="333" t="s">
        <v>284</v>
      </c>
      <c r="B36" s="334"/>
      <c r="C36" s="334"/>
      <c r="D36" s="334"/>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28" t="s">
        <v>475</v>
      </c>
      <c r="AL36" s="328"/>
      <c r="AM36" s="64"/>
      <c r="AN36" s="64"/>
      <c r="AO36" s="64"/>
      <c r="AP36" s="64"/>
      <c r="AQ36" s="64"/>
      <c r="AR36" s="64"/>
    </row>
    <row r="37" spans="1:44" ht="17.25" customHeight="1" x14ac:dyDescent="0.25">
      <c r="A37" s="333" t="s">
        <v>283</v>
      </c>
      <c r="B37" s="334"/>
      <c r="C37" s="334"/>
      <c r="D37" s="334"/>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28" t="s">
        <v>475</v>
      </c>
      <c r="AL37" s="328"/>
      <c r="AM37" s="64"/>
      <c r="AN37" s="64"/>
      <c r="AO37" s="64"/>
      <c r="AP37" s="64"/>
      <c r="AQ37" s="64"/>
      <c r="AR37" s="64"/>
    </row>
    <row r="38" spans="1:44" ht="12" customHeight="1" x14ac:dyDescent="0.25">
      <c r="A38" s="333" t="s">
        <v>282</v>
      </c>
      <c r="B38" s="334"/>
      <c r="C38" s="334"/>
      <c r="D38" s="334"/>
      <c r="E38" s="334"/>
      <c r="F38" s="334"/>
      <c r="G38" s="334"/>
      <c r="H38" s="334"/>
      <c r="I38" s="334"/>
      <c r="J38" s="334"/>
      <c r="K38" s="334"/>
      <c r="L38" s="334"/>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4"/>
      <c r="AK38" s="328" t="s">
        <v>475</v>
      </c>
      <c r="AL38" s="328"/>
      <c r="AM38" s="64"/>
      <c r="AN38" s="64"/>
      <c r="AO38" s="64"/>
      <c r="AP38" s="64"/>
      <c r="AQ38" s="64"/>
      <c r="AR38" s="64"/>
    </row>
    <row r="39" spans="1:44" ht="15" customHeight="1" x14ac:dyDescent="0.25">
      <c r="A39" s="333" t="s">
        <v>281</v>
      </c>
      <c r="B39" s="334"/>
      <c r="C39" s="334"/>
      <c r="D39" s="334"/>
      <c r="E39" s="334"/>
      <c r="F39" s="334"/>
      <c r="G39" s="334"/>
      <c r="H39" s="334"/>
      <c r="I39" s="334"/>
      <c r="J39" s="334"/>
      <c r="K39" s="334"/>
      <c r="L39" s="334"/>
      <c r="M39" s="334"/>
      <c r="N39" s="334"/>
      <c r="O39" s="334"/>
      <c r="P39" s="334"/>
      <c r="Q39" s="334"/>
      <c r="R39" s="334"/>
      <c r="S39" s="334"/>
      <c r="T39" s="334"/>
      <c r="U39" s="334"/>
      <c r="V39" s="334"/>
      <c r="W39" s="334"/>
      <c r="X39" s="334"/>
      <c r="Y39" s="334"/>
      <c r="Z39" s="334"/>
      <c r="AA39" s="334"/>
      <c r="AB39" s="334"/>
      <c r="AC39" s="334"/>
      <c r="AD39" s="334"/>
      <c r="AE39" s="334"/>
      <c r="AF39" s="334"/>
      <c r="AG39" s="334"/>
      <c r="AH39" s="334"/>
      <c r="AI39" s="334"/>
      <c r="AJ39" s="334"/>
      <c r="AK39" s="328" t="s">
        <v>475</v>
      </c>
      <c r="AL39" s="328"/>
      <c r="AM39" s="64"/>
      <c r="AN39" s="64"/>
      <c r="AO39" s="64"/>
      <c r="AP39" s="64"/>
      <c r="AQ39" s="64"/>
      <c r="AR39" s="64"/>
    </row>
    <row r="40" spans="1:44" ht="12.75" customHeight="1" x14ac:dyDescent="0.25">
      <c r="A40" s="333" t="s">
        <v>280</v>
      </c>
      <c r="B40" s="334"/>
      <c r="C40" s="334"/>
      <c r="D40" s="334"/>
      <c r="E40" s="334"/>
      <c r="F40" s="334"/>
      <c r="G40" s="334"/>
      <c r="H40" s="334"/>
      <c r="I40" s="334"/>
      <c r="J40" s="334"/>
      <c r="K40" s="334"/>
      <c r="L40" s="334"/>
      <c r="M40" s="334"/>
      <c r="N40" s="334"/>
      <c r="O40" s="334"/>
      <c r="P40" s="334"/>
      <c r="Q40" s="334"/>
      <c r="R40" s="334"/>
      <c r="S40" s="334"/>
      <c r="T40" s="334"/>
      <c r="U40" s="334"/>
      <c r="V40" s="334"/>
      <c r="W40" s="334"/>
      <c r="X40" s="334"/>
      <c r="Y40" s="334"/>
      <c r="Z40" s="334"/>
      <c r="AA40" s="334"/>
      <c r="AB40" s="334"/>
      <c r="AC40" s="334"/>
      <c r="AD40" s="334"/>
      <c r="AE40" s="334"/>
      <c r="AF40" s="334"/>
      <c r="AG40" s="334"/>
      <c r="AH40" s="334"/>
      <c r="AI40" s="334"/>
      <c r="AJ40" s="334"/>
      <c r="AK40" s="328" t="s">
        <v>475</v>
      </c>
      <c r="AL40" s="328"/>
      <c r="AM40" s="64"/>
      <c r="AN40" s="64"/>
      <c r="AO40" s="64"/>
      <c r="AP40" s="64"/>
      <c r="AQ40" s="64"/>
      <c r="AR40" s="64"/>
    </row>
    <row r="41" spans="1:44" ht="17.25" customHeight="1" thickBot="1" x14ac:dyDescent="0.3">
      <c r="A41" s="352" t="s">
        <v>279</v>
      </c>
      <c r="B41" s="353"/>
      <c r="C41" s="353"/>
      <c r="D41" s="353"/>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28" t="s">
        <v>475</v>
      </c>
      <c r="AL41" s="328"/>
      <c r="AM41" s="64"/>
      <c r="AN41" s="64"/>
      <c r="AO41" s="64"/>
      <c r="AP41" s="64"/>
      <c r="AQ41" s="64"/>
      <c r="AR41" s="64"/>
    </row>
    <row r="42" spans="1:44" ht="14.25" customHeight="1" x14ac:dyDescent="0.25">
      <c r="A42" s="354" t="s">
        <v>278</v>
      </c>
      <c r="B42" s="355"/>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6"/>
      <c r="AK42" s="357" t="s">
        <v>3</v>
      </c>
      <c r="AL42" s="357"/>
      <c r="AM42" s="340" t="s">
        <v>259</v>
      </c>
      <c r="AN42" s="340"/>
      <c r="AO42" s="150" t="s">
        <v>258</v>
      </c>
      <c r="AP42" s="150" t="s">
        <v>257</v>
      </c>
      <c r="AQ42" s="69"/>
    </row>
    <row r="43" spans="1:44" ht="12" customHeight="1" x14ac:dyDescent="0.25">
      <c r="A43" s="333" t="s">
        <v>277</v>
      </c>
      <c r="B43" s="334"/>
      <c r="C43" s="334"/>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4"/>
      <c r="AK43" s="328" t="s">
        <v>475</v>
      </c>
      <c r="AL43" s="328"/>
      <c r="AM43" s="328" t="s">
        <v>475</v>
      </c>
      <c r="AN43" s="328"/>
      <c r="AO43" s="147" t="s">
        <v>475</v>
      </c>
      <c r="AP43" s="147" t="s">
        <v>475</v>
      </c>
      <c r="AQ43" s="69"/>
    </row>
    <row r="44" spans="1:44" ht="12" customHeight="1" x14ac:dyDescent="0.25">
      <c r="A44" s="333" t="s">
        <v>276</v>
      </c>
      <c r="B44" s="334"/>
      <c r="C44" s="334"/>
      <c r="D44" s="334"/>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c r="AH44" s="334"/>
      <c r="AI44" s="334"/>
      <c r="AJ44" s="334"/>
      <c r="AK44" s="328" t="s">
        <v>475</v>
      </c>
      <c r="AL44" s="328"/>
      <c r="AM44" s="328" t="s">
        <v>475</v>
      </c>
      <c r="AN44" s="328"/>
      <c r="AO44" s="147" t="s">
        <v>475</v>
      </c>
      <c r="AP44" s="147" t="s">
        <v>475</v>
      </c>
      <c r="AQ44" s="69"/>
    </row>
    <row r="45" spans="1:44" ht="12" customHeight="1" thickBot="1" x14ac:dyDescent="0.3">
      <c r="A45" s="345" t="s">
        <v>275</v>
      </c>
      <c r="B45" s="346"/>
      <c r="C45" s="346"/>
      <c r="D45" s="346"/>
      <c r="E45" s="346"/>
      <c r="F45" s="346"/>
      <c r="G45" s="346"/>
      <c r="H45" s="346"/>
      <c r="I45" s="346"/>
      <c r="J45" s="346"/>
      <c r="K45" s="346"/>
      <c r="L45" s="346"/>
      <c r="M45" s="346"/>
      <c r="N45" s="346"/>
      <c r="O45" s="346"/>
      <c r="P45" s="346"/>
      <c r="Q45" s="346"/>
      <c r="R45" s="346"/>
      <c r="S45" s="346"/>
      <c r="T45" s="346"/>
      <c r="U45" s="346"/>
      <c r="V45" s="346"/>
      <c r="W45" s="346"/>
      <c r="X45" s="346"/>
      <c r="Y45" s="346"/>
      <c r="Z45" s="346"/>
      <c r="AA45" s="346"/>
      <c r="AB45" s="346"/>
      <c r="AC45" s="346"/>
      <c r="AD45" s="346"/>
      <c r="AE45" s="346"/>
      <c r="AF45" s="346"/>
      <c r="AG45" s="346"/>
      <c r="AH45" s="346"/>
      <c r="AI45" s="346"/>
      <c r="AJ45" s="346"/>
      <c r="AK45" s="328" t="s">
        <v>475</v>
      </c>
      <c r="AL45" s="328"/>
      <c r="AM45" s="328" t="s">
        <v>475</v>
      </c>
      <c r="AN45" s="328"/>
      <c r="AO45" s="147" t="s">
        <v>475</v>
      </c>
      <c r="AP45" s="147" t="s">
        <v>475</v>
      </c>
      <c r="AQ45" s="69"/>
    </row>
    <row r="46" spans="1:44" ht="6.75" customHeight="1" thickBot="1" x14ac:dyDescent="0.3">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7"/>
      <c r="AN46" s="77"/>
      <c r="AO46" s="78"/>
      <c r="AP46" s="78"/>
      <c r="AQ46" s="76"/>
    </row>
    <row r="47" spans="1:44" ht="12.75" customHeight="1" x14ac:dyDescent="0.25">
      <c r="A47" s="338" t="s">
        <v>274</v>
      </c>
      <c r="B47" s="339"/>
      <c r="C47" s="339"/>
      <c r="D47" s="339"/>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c r="AC47" s="339"/>
      <c r="AD47" s="339"/>
      <c r="AE47" s="339"/>
      <c r="AF47" s="339"/>
      <c r="AG47" s="339"/>
      <c r="AH47" s="339"/>
      <c r="AI47" s="339"/>
      <c r="AJ47" s="339"/>
      <c r="AK47" s="340" t="s">
        <v>3</v>
      </c>
      <c r="AL47" s="340"/>
      <c r="AM47" s="340" t="s">
        <v>259</v>
      </c>
      <c r="AN47" s="340"/>
      <c r="AO47" s="150" t="s">
        <v>258</v>
      </c>
      <c r="AP47" s="150" t="s">
        <v>257</v>
      </c>
      <c r="AQ47" s="69"/>
    </row>
    <row r="48" spans="1:44" ht="11.25" customHeight="1" x14ac:dyDescent="0.25">
      <c r="A48" s="350" t="s">
        <v>273</v>
      </c>
      <c r="B48" s="351"/>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28" t="s">
        <v>475</v>
      </c>
      <c r="AL48" s="328"/>
      <c r="AM48" s="328" t="s">
        <v>475</v>
      </c>
      <c r="AN48" s="328"/>
      <c r="AO48" s="147" t="s">
        <v>475</v>
      </c>
      <c r="AP48" s="147" t="s">
        <v>475</v>
      </c>
      <c r="AQ48" s="69"/>
    </row>
    <row r="49" spans="1:43" ht="12" customHeight="1" x14ac:dyDescent="0.25">
      <c r="A49" s="333" t="s">
        <v>272</v>
      </c>
      <c r="B49" s="334"/>
      <c r="C49" s="334"/>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34"/>
      <c r="AE49" s="334"/>
      <c r="AF49" s="334"/>
      <c r="AG49" s="334"/>
      <c r="AH49" s="334"/>
      <c r="AI49" s="334"/>
      <c r="AJ49" s="334"/>
      <c r="AK49" s="328" t="s">
        <v>475</v>
      </c>
      <c r="AL49" s="328"/>
      <c r="AM49" s="328" t="s">
        <v>475</v>
      </c>
      <c r="AN49" s="328"/>
      <c r="AO49" s="147" t="s">
        <v>475</v>
      </c>
      <c r="AP49" s="147" t="s">
        <v>475</v>
      </c>
      <c r="AQ49" s="69"/>
    </row>
    <row r="50" spans="1:43" ht="12" customHeight="1" x14ac:dyDescent="0.25">
      <c r="A50" s="333" t="s">
        <v>271</v>
      </c>
      <c r="B50" s="334"/>
      <c r="C50" s="334"/>
      <c r="D50" s="334"/>
      <c r="E50" s="334"/>
      <c r="F50" s="334"/>
      <c r="G50" s="334"/>
      <c r="H50" s="334"/>
      <c r="I50" s="334"/>
      <c r="J50" s="334"/>
      <c r="K50" s="334"/>
      <c r="L50" s="334"/>
      <c r="M50" s="334"/>
      <c r="N50" s="334"/>
      <c r="O50" s="334"/>
      <c r="P50" s="334"/>
      <c r="Q50" s="334"/>
      <c r="R50" s="334"/>
      <c r="S50" s="334"/>
      <c r="T50" s="334"/>
      <c r="U50" s="334"/>
      <c r="V50" s="334"/>
      <c r="W50" s="334"/>
      <c r="X50" s="334"/>
      <c r="Y50" s="334"/>
      <c r="Z50" s="334"/>
      <c r="AA50" s="334"/>
      <c r="AB50" s="334"/>
      <c r="AC50" s="334"/>
      <c r="AD50" s="334"/>
      <c r="AE50" s="334"/>
      <c r="AF50" s="334"/>
      <c r="AG50" s="334"/>
      <c r="AH50" s="334"/>
      <c r="AI50" s="334"/>
      <c r="AJ50" s="334"/>
      <c r="AK50" s="328" t="s">
        <v>475</v>
      </c>
      <c r="AL50" s="328"/>
      <c r="AM50" s="328" t="s">
        <v>475</v>
      </c>
      <c r="AN50" s="328"/>
      <c r="AO50" s="147" t="s">
        <v>475</v>
      </c>
      <c r="AP50" s="147" t="s">
        <v>475</v>
      </c>
      <c r="AQ50" s="69"/>
    </row>
    <row r="51" spans="1:43" ht="12" customHeight="1" thickBot="1" x14ac:dyDescent="0.3">
      <c r="A51" s="345" t="s">
        <v>270</v>
      </c>
      <c r="B51" s="346"/>
      <c r="C51" s="346"/>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346"/>
      <c r="AI51" s="346"/>
      <c r="AJ51" s="346"/>
      <c r="AK51" s="347" t="s">
        <v>475</v>
      </c>
      <c r="AL51" s="347"/>
      <c r="AM51" s="347" t="s">
        <v>475</v>
      </c>
      <c r="AN51" s="347"/>
      <c r="AO51" s="148" t="s">
        <v>475</v>
      </c>
      <c r="AP51" s="148" t="s">
        <v>475</v>
      </c>
      <c r="AQ51" s="69"/>
    </row>
    <row r="52" spans="1:43" ht="6" customHeight="1" thickBot="1" x14ac:dyDescent="0.3">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64"/>
      <c r="AN52" s="64"/>
      <c r="AO52" s="74"/>
      <c r="AP52" s="74"/>
      <c r="AQ52" s="63"/>
    </row>
    <row r="53" spans="1:43" ht="15" customHeight="1" x14ac:dyDescent="0.25">
      <c r="A53" s="338" t="s">
        <v>269</v>
      </c>
      <c r="B53" s="339"/>
      <c r="C53" s="339"/>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39"/>
      <c r="AJ53" s="339"/>
      <c r="AK53" s="340" t="s">
        <v>3</v>
      </c>
      <c r="AL53" s="340"/>
      <c r="AM53" s="340" t="s">
        <v>259</v>
      </c>
      <c r="AN53" s="340"/>
      <c r="AO53" s="150" t="s">
        <v>258</v>
      </c>
      <c r="AP53" s="150" t="s">
        <v>257</v>
      </c>
      <c r="AQ53" s="69"/>
    </row>
    <row r="54" spans="1:43" ht="12.75" customHeight="1" x14ac:dyDescent="0.25">
      <c r="A54" s="348" t="s">
        <v>268</v>
      </c>
      <c r="B54" s="349"/>
      <c r="C54" s="349"/>
      <c r="D54" s="349"/>
      <c r="E54" s="349"/>
      <c r="F54" s="349"/>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H54" s="349"/>
      <c r="AI54" s="349"/>
      <c r="AJ54" s="349"/>
      <c r="AK54" s="341" t="s">
        <v>475</v>
      </c>
      <c r="AL54" s="341"/>
      <c r="AM54" s="341" t="s">
        <v>475</v>
      </c>
      <c r="AN54" s="341"/>
      <c r="AO54" s="149" t="s">
        <v>475</v>
      </c>
      <c r="AP54" s="149" t="s">
        <v>475</v>
      </c>
      <c r="AQ54" s="73"/>
    </row>
    <row r="55" spans="1:43" ht="12" customHeight="1" x14ac:dyDescent="0.25">
      <c r="A55" s="333" t="s">
        <v>267</v>
      </c>
      <c r="B55" s="334"/>
      <c r="C55" s="334"/>
      <c r="D55" s="334"/>
      <c r="E55" s="334"/>
      <c r="F55" s="334"/>
      <c r="G55" s="334"/>
      <c r="H55" s="334"/>
      <c r="I55" s="334"/>
      <c r="J55" s="334"/>
      <c r="K55" s="334"/>
      <c r="L55" s="334"/>
      <c r="M55" s="334"/>
      <c r="N55" s="334"/>
      <c r="O55" s="334"/>
      <c r="P55" s="334"/>
      <c r="Q55" s="334"/>
      <c r="R55" s="334"/>
      <c r="S55" s="334"/>
      <c r="T55" s="334"/>
      <c r="U55" s="334"/>
      <c r="V55" s="334"/>
      <c r="W55" s="334"/>
      <c r="X55" s="334"/>
      <c r="Y55" s="334"/>
      <c r="Z55" s="334"/>
      <c r="AA55" s="334"/>
      <c r="AB55" s="334"/>
      <c r="AC55" s="334"/>
      <c r="AD55" s="334"/>
      <c r="AE55" s="334"/>
      <c r="AF55" s="334"/>
      <c r="AG55" s="334"/>
      <c r="AH55" s="334"/>
      <c r="AI55" s="334"/>
      <c r="AJ55" s="334"/>
      <c r="AK55" s="341" t="s">
        <v>475</v>
      </c>
      <c r="AL55" s="341"/>
      <c r="AM55" s="341" t="s">
        <v>475</v>
      </c>
      <c r="AN55" s="341"/>
      <c r="AO55" s="149" t="s">
        <v>475</v>
      </c>
      <c r="AP55" s="149" t="s">
        <v>475</v>
      </c>
      <c r="AQ55" s="69"/>
    </row>
    <row r="56" spans="1:43" ht="12" customHeight="1" x14ac:dyDescent="0.25">
      <c r="A56" s="333" t="s">
        <v>266</v>
      </c>
      <c r="B56" s="334"/>
      <c r="C56" s="334"/>
      <c r="D56" s="334"/>
      <c r="E56" s="334"/>
      <c r="F56" s="334"/>
      <c r="G56" s="334"/>
      <c r="H56" s="334"/>
      <c r="I56" s="334"/>
      <c r="J56" s="334"/>
      <c r="K56" s="334"/>
      <c r="L56" s="334"/>
      <c r="M56" s="334"/>
      <c r="N56" s="334"/>
      <c r="O56" s="334"/>
      <c r="P56" s="334"/>
      <c r="Q56" s="334"/>
      <c r="R56" s="334"/>
      <c r="S56" s="334"/>
      <c r="T56" s="334"/>
      <c r="U56" s="334"/>
      <c r="V56" s="334"/>
      <c r="W56" s="334"/>
      <c r="X56" s="334"/>
      <c r="Y56" s="334"/>
      <c r="Z56" s="334"/>
      <c r="AA56" s="334"/>
      <c r="AB56" s="334"/>
      <c r="AC56" s="334"/>
      <c r="AD56" s="334"/>
      <c r="AE56" s="334"/>
      <c r="AF56" s="334"/>
      <c r="AG56" s="334"/>
      <c r="AH56" s="334"/>
      <c r="AI56" s="334"/>
      <c r="AJ56" s="334"/>
      <c r="AK56" s="341" t="s">
        <v>475</v>
      </c>
      <c r="AL56" s="341"/>
      <c r="AM56" s="341" t="s">
        <v>475</v>
      </c>
      <c r="AN56" s="341"/>
      <c r="AO56" s="149" t="s">
        <v>475</v>
      </c>
      <c r="AP56" s="149" t="s">
        <v>475</v>
      </c>
      <c r="AQ56" s="69"/>
    </row>
    <row r="57" spans="1:43" ht="12" customHeight="1" x14ac:dyDescent="0.25">
      <c r="A57" s="333" t="s">
        <v>265</v>
      </c>
      <c r="B57" s="334"/>
      <c r="C57" s="334"/>
      <c r="D57" s="334"/>
      <c r="E57" s="334"/>
      <c r="F57" s="334"/>
      <c r="G57" s="334"/>
      <c r="H57" s="334"/>
      <c r="I57" s="334"/>
      <c r="J57" s="334"/>
      <c r="K57" s="334"/>
      <c r="L57" s="334"/>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4"/>
      <c r="AJ57" s="334"/>
      <c r="AK57" s="341" t="s">
        <v>475</v>
      </c>
      <c r="AL57" s="341"/>
      <c r="AM57" s="341" t="s">
        <v>475</v>
      </c>
      <c r="AN57" s="341"/>
      <c r="AO57" s="149" t="s">
        <v>475</v>
      </c>
      <c r="AP57" s="149" t="s">
        <v>475</v>
      </c>
      <c r="AQ57" s="69"/>
    </row>
    <row r="58" spans="1:43" ht="9.75" customHeight="1" x14ac:dyDescent="0.25">
      <c r="A58" s="333"/>
      <c r="B58" s="334"/>
      <c r="C58" s="334"/>
      <c r="D58" s="334"/>
      <c r="E58" s="334"/>
      <c r="F58" s="334"/>
      <c r="G58" s="334"/>
      <c r="H58" s="334"/>
      <c r="I58" s="334"/>
      <c r="J58" s="334"/>
      <c r="K58" s="334"/>
      <c r="L58" s="334"/>
      <c r="M58" s="334"/>
      <c r="N58" s="334"/>
      <c r="O58" s="334"/>
      <c r="P58" s="334"/>
      <c r="Q58" s="334"/>
      <c r="R58" s="334"/>
      <c r="S58" s="334"/>
      <c r="T58" s="334"/>
      <c r="U58" s="334"/>
      <c r="V58" s="334"/>
      <c r="W58" s="334"/>
      <c r="X58" s="334"/>
      <c r="Y58" s="334"/>
      <c r="Z58" s="334"/>
      <c r="AA58" s="334"/>
      <c r="AB58" s="334"/>
      <c r="AC58" s="334"/>
      <c r="AD58" s="334"/>
      <c r="AE58" s="334"/>
      <c r="AF58" s="334"/>
      <c r="AG58" s="334"/>
      <c r="AH58" s="334"/>
      <c r="AI58" s="334"/>
      <c r="AJ58" s="334"/>
      <c r="AK58" s="341" t="s">
        <v>475</v>
      </c>
      <c r="AL58" s="341"/>
      <c r="AM58" s="341" t="s">
        <v>475</v>
      </c>
      <c r="AN58" s="341"/>
      <c r="AO58" s="149" t="s">
        <v>475</v>
      </c>
      <c r="AP58" s="149" t="s">
        <v>475</v>
      </c>
      <c r="AQ58" s="69"/>
    </row>
    <row r="59" spans="1:43" ht="12" customHeight="1" x14ac:dyDescent="0.25">
      <c r="A59" s="333" t="s">
        <v>264</v>
      </c>
      <c r="B59" s="334"/>
      <c r="C59" s="334"/>
      <c r="D59" s="334"/>
      <c r="E59" s="334"/>
      <c r="F59" s="334"/>
      <c r="G59" s="334"/>
      <c r="H59" s="334"/>
      <c r="I59" s="334"/>
      <c r="J59" s="334"/>
      <c r="K59" s="334"/>
      <c r="L59" s="334"/>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41" t="s">
        <v>475</v>
      </c>
      <c r="AL59" s="341"/>
      <c r="AM59" s="341" t="s">
        <v>475</v>
      </c>
      <c r="AN59" s="341"/>
      <c r="AO59" s="149" t="s">
        <v>475</v>
      </c>
      <c r="AP59" s="149" t="s">
        <v>475</v>
      </c>
      <c r="AQ59" s="69"/>
    </row>
    <row r="60" spans="1:43" ht="27.75" customHeight="1" x14ac:dyDescent="0.25">
      <c r="A60" s="335" t="s">
        <v>263</v>
      </c>
      <c r="B60" s="336"/>
      <c r="C60" s="336"/>
      <c r="D60" s="336"/>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c r="AI60" s="336"/>
      <c r="AJ60" s="337"/>
      <c r="AK60" s="341" t="s">
        <v>475</v>
      </c>
      <c r="AL60" s="341"/>
      <c r="AM60" s="341" t="s">
        <v>475</v>
      </c>
      <c r="AN60" s="341"/>
      <c r="AO60" s="149" t="s">
        <v>475</v>
      </c>
      <c r="AP60" s="149" t="s">
        <v>475</v>
      </c>
      <c r="AQ60" s="73"/>
    </row>
    <row r="61" spans="1:43" ht="11.25" customHeight="1" x14ac:dyDescent="0.25">
      <c r="A61" s="333" t="s">
        <v>255</v>
      </c>
      <c r="B61" s="334"/>
      <c r="C61" s="334"/>
      <c r="D61" s="334"/>
      <c r="E61" s="334"/>
      <c r="F61" s="334"/>
      <c r="G61" s="334"/>
      <c r="H61" s="334"/>
      <c r="I61" s="334"/>
      <c r="J61" s="334"/>
      <c r="K61" s="334"/>
      <c r="L61" s="334"/>
      <c r="M61" s="334"/>
      <c r="N61" s="334"/>
      <c r="O61" s="334"/>
      <c r="P61" s="334"/>
      <c r="Q61" s="334"/>
      <c r="R61" s="334"/>
      <c r="S61" s="334"/>
      <c r="T61" s="334"/>
      <c r="U61" s="334"/>
      <c r="V61" s="334"/>
      <c r="W61" s="334"/>
      <c r="X61" s="334"/>
      <c r="Y61" s="334"/>
      <c r="Z61" s="334"/>
      <c r="AA61" s="334"/>
      <c r="AB61" s="334"/>
      <c r="AC61" s="334"/>
      <c r="AD61" s="334"/>
      <c r="AE61" s="334"/>
      <c r="AF61" s="334"/>
      <c r="AG61" s="334"/>
      <c r="AH61" s="334"/>
      <c r="AI61" s="334"/>
      <c r="AJ61" s="334"/>
      <c r="AK61" s="341" t="s">
        <v>475</v>
      </c>
      <c r="AL61" s="341"/>
      <c r="AM61" s="341" t="s">
        <v>475</v>
      </c>
      <c r="AN61" s="341"/>
      <c r="AO61" s="149" t="s">
        <v>475</v>
      </c>
      <c r="AP61" s="149" t="s">
        <v>475</v>
      </c>
      <c r="AQ61" s="69"/>
    </row>
    <row r="62" spans="1:43" ht="15" customHeight="1" x14ac:dyDescent="0.25">
      <c r="A62" s="335" t="s">
        <v>256</v>
      </c>
      <c r="B62" s="336"/>
      <c r="C62" s="336"/>
      <c r="D62" s="336"/>
      <c r="E62" s="336"/>
      <c r="F62" s="336"/>
      <c r="G62" s="336"/>
      <c r="H62" s="336"/>
      <c r="I62" s="336"/>
      <c r="J62" s="336"/>
      <c r="K62" s="336"/>
      <c r="L62" s="336"/>
      <c r="M62" s="336"/>
      <c r="N62" s="336"/>
      <c r="O62" s="336"/>
      <c r="P62" s="336"/>
      <c r="Q62" s="336"/>
      <c r="R62" s="336"/>
      <c r="S62" s="336"/>
      <c r="T62" s="336"/>
      <c r="U62" s="336"/>
      <c r="V62" s="336"/>
      <c r="W62" s="336"/>
      <c r="X62" s="336"/>
      <c r="Y62" s="336"/>
      <c r="Z62" s="336"/>
      <c r="AA62" s="336"/>
      <c r="AB62" s="336"/>
      <c r="AC62" s="336"/>
      <c r="AD62" s="336"/>
      <c r="AE62" s="336"/>
      <c r="AF62" s="336"/>
      <c r="AG62" s="336"/>
      <c r="AH62" s="336"/>
      <c r="AI62" s="336"/>
      <c r="AJ62" s="337"/>
      <c r="AK62" s="341" t="s">
        <v>475</v>
      </c>
      <c r="AL62" s="341"/>
      <c r="AM62" s="341" t="s">
        <v>475</v>
      </c>
      <c r="AN62" s="341"/>
      <c r="AO62" s="149" t="s">
        <v>475</v>
      </c>
      <c r="AP62" s="149" t="s">
        <v>475</v>
      </c>
      <c r="AQ62" s="73"/>
    </row>
    <row r="63" spans="1:43" ht="12" customHeight="1" x14ac:dyDescent="0.25">
      <c r="A63" s="333" t="s">
        <v>254</v>
      </c>
      <c r="B63" s="334"/>
      <c r="C63" s="334"/>
      <c r="D63" s="334"/>
      <c r="E63" s="334"/>
      <c r="F63" s="334"/>
      <c r="G63" s="334"/>
      <c r="H63" s="334"/>
      <c r="I63" s="334"/>
      <c r="J63" s="334"/>
      <c r="K63" s="334"/>
      <c r="L63" s="334"/>
      <c r="M63" s="334"/>
      <c r="N63" s="334"/>
      <c r="O63" s="334"/>
      <c r="P63" s="334"/>
      <c r="Q63" s="334"/>
      <c r="R63" s="334"/>
      <c r="S63" s="334"/>
      <c r="T63" s="334"/>
      <c r="U63" s="334"/>
      <c r="V63" s="334"/>
      <c r="W63" s="334"/>
      <c r="X63" s="334"/>
      <c r="Y63" s="334"/>
      <c r="Z63" s="334"/>
      <c r="AA63" s="334"/>
      <c r="AB63" s="334"/>
      <c r="AC63" s="334"/>
      <c r="AD63" s="334"/>
      <c r="AE63" s="334"/>
      <c r="AF63" s="334"/>
      <c r="AG63" s="334"/>
      <c r="AH63" s="334"/>
      <c r="AI63" s="334"/>
      <c r="AJ63" s="334"/>
      <c r="AK63" s="341" t="s">
        <v>475</v>
      </c>
      <c r="AL63" s="341"/>
      <c r="AM63" s="341" t="s">
        <v>475</v>
      </c>
      <c r="AN63" s="341"/>
      <c r="AO63" s="149" t="s">
        <v>475</v>
      </c>
      <c r="AP63" s="149" t="s">
        <v>475</v>
      </c>
      <c r="AQ63" s="69"/>
    </row>
    <row r="64" spans="1:43" ht="12.75" customHeight="1" x14ac:dyDescent="0.25">
      <c r="A64" s="326" t="s">
        <v>262</v>
      </c>
      <c r="B64" s="327"/>
      <c r="C64" s="327"/>
      <c r="D64" s="327"/>
      <c r="E64" s="327"/>
      <c r="F64" s="327"/>
      <c r="G64" s="327"/>
      <c r="H64" s="327"/>
      <c r="I64" s="327"/>
      <c r="J64" s="327"/>
      <c r="K64" s="327"/>
      <c r="L64" s="327"/>
      <c r="M64" s="327"/>
      <c r="N64" s="327"/>
      <c r="O64" s="327"/>
      <c r="P64" s="327"/>
      <c r="Q64" s="327"/>
      <c r="R64" s="327"/>
      <c r="S64" s="327"/>
      <c r="T64" s="327"/>
      <c r="U64" s="327"/>
      <c r="V64" s="327"/>
      <c r="W64" s="327"/>
      <c r="X64" s="327"/>
      <c r="Y64" s="327"/>
      <c r="Z64" s="327"/>
      <c r="AA64" s="327"/>
      <c r="AB64" s="327"/>
      <c r="AC64" s="327"/>
      <c r="AD64" s="327"/>
      <c r="AE64" s="327"/>
      <c r="AF64" s="327"/>
      <c r="AG64" s="327"/>
      <c r="AH64" s="327"/>
      <c r="AI64" s="327"/>
      <c r="AJ64" s="327"/>
      <c r="AK64" s="341" t="s">
        <v>475</v>
      </c>
      <c r="AL64" s="341"/>
      <c r="AM64" s="341" t="s">
        <v>475</v>
      </c>
      <c r="AN64" s="341"/>
      <c r="AO64" s="149" t="s">
        <v>475</v>
      </c>
      <c r="AP64" s="149" t="s">
        <v>475</v>
      </c>
      <c r="AQ64" s="73"/>
    </row>
    <row r="65" spans="1:43" ht="12" customHeight="1" x14ac:dyDescent="0.25">
      <c r="A65" s="333" t="s">
        <v>253</v>
      </c>
      <c r="B65" s="334"/>
      <c r="C65" s="334"/>
      <c r="D65" s="334"/>
      <c r="E65" s="334"/>
      <c r="F65" s="334"/>
      <c r="G65" s="334"/>
      <c r="H65" s="334"/>
      <c r="I65" s="334"/>
      <c r="J65" s="334"/>
      <c r="K65" s="334"/>
      <c r="L65" s="334"/>
      <c r="M65" s="334"/>
      <c r="N65" s="334"/>
      <c r="O65" s="334"/>
      <c r="P65" s="334"/>
      <c r="Q65" s="334"/>
      <c r="R65" s="334"/>
      <c r="S65" s="334"/>
      <c r="T65" s="334"/>
      <c r="U65" s="334"/>
      <c r="V65" s="334"/>
      <c r="W65" s="334"/>
      <c r="X65" s="334"/>
      <c r="Y65" s="334"/>
      <c r="Z65" s="334"/>
      <c r="AA65" s="334"/>
      <c r="AB65" s="334"/>
      <c r="AC65" s="334"/>
      <c r="AD65" s="334"/>
      <c r="AE65" s="334"/>
      <c r="AF65" s="334"/>
      <c r="AG65" s="334"/>
      <c r="AH65" s="334"/>
      <c r="AI65" s="334"/>
      <c r="AJ65" s="334"/>
      <c r="AK65" s="341" t="s">
        <v>475</v>
      </c>
      <c r="AL65" s="341"/>
      <c r="AM65" s="341" t="s">
        <v>475</v>
      </c>
      <c r="AN65" s="341"/>
      <c r="AO65" s="149" t="s">
        <v>475</v>
      </c>
      <c r="AP65" s="149" t="s">
        <v>475</v>
      </c>
      <c r="AQ65" s="69"/>
    </row>
    <row r="66" spans="1:43" ht="12.75" customHeight="1" thickBot="1" x14ac:dyDescent="0.3">
      <c r="A66" s="342" t="s">
        <v>261</v>
      </c>
      <c r="B66" s="343"/>
      <c r="C66" s="343"/>
      <c r="D66" s="343"/>
      <c r="E66" s="343"/>
      <c r="F66" s="343"/>
      <c r="G66" s="343"/>
      <c r="H66" s="343"/>
      <c r="I66" s="343"/>
      <c r="J66" s="343"/>
      <c r="K66" s="343"/>
      <c r="L66" s="343"/>
      <c r="M66" s="343"/>
      <c r="N66" s="343"/>
      <c r="O66" s="343"/>
      <c r="P66" s="343"/>
      <c r="Q66" s="343"/>
      <c r="R66" s="343"/>
      <c r="S66" s="343"/>
      <c r="T66" s="343"/>
      <c r="U66" s="343"/>
      <c r="V66" s="343"/>
      <c r="W66" s="343"/>
      <c r="X66" s="343"/>
      <c r="Y66" s="343"/>
      <c r="Z66" s="343"/>
      <c r="AA66" s="343"/>
      <c r="AB66" s="343"/>
      <c r="AC66" s="343"/>
      <c r="AD66" s="343"/>
      <c r="AE66" s="343"/>
      <c r="AF66" s="343"/>
      <c r="AG66" s="343"/>
      <c r="AH66" s="343"/>
      <c r="AI66" s="343"/>
      <c r="AJ66" s="344"/>
      <c r="AK66" s="341" t="s">
        <v>475</v>
      </c>
      <c r="AL66" s="341"/>
      <c r="AM66" s="341" t="s">
        <v>475</v>
      </c>
      <c r="AN66" s="341"/>
      <c r="AO66" s="149" t="s">
        <v>475</v>
      </c>
      <c r="AP66" s="149" t="s">
        <v>475</v>
      </c>
      <c r="AQ66" s="73"/>
    </row>
    <row r="67" spans="1:43" ht="7.5" customHeight="1" thickBot="1" x14ac:dyDescent="0.3">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64"/>
      <c r="AN67" s="64"/>
      <c r="AO67" s="74"/>
      <c r="AP67" s="74"/>
      <c r="AQ67" s="63"/>
    </row>
    <row r="68" spans="1:43" ht="15" customHeight="1" x14ac:dyDescent="0.25">
      <c r="A68" s="338" t="s">
        <v>260</v>
      </c>
      <c r="B68" s="339"/>
      <c r="C68" s="339"/>
      <c r="D68" s="339"/>
      <c r="E68" s="339"/>
      <c r="F68" s="339"/>
      <c r="G68" s="339"/>
      <c r="H68" s="339"/>
      <c r="I68" s="339"/>
      <c r="J68" s="339"/>
      <c r="K68" s="339"/>
      <c r="L68" s="339"/>
      <c r="M68" s="339"/>
      <c r="N68" s="339"/>
      <c r="O68" s="339"/>
      <c r="P68" s="339"/>
      <c r="Q68" s="339"/>
      <c r="R68" s="339"/>
      <c r="S68" s="339"/>
      <c r="T68" s="339"/>
      <c r="U68" s="339"/>
      <c r="V68" s="339"/>
      <c r="W68" s="339"/>
      <c r="X68" s="339"/>
      <c r="Y68" s="339"/>
      <c r="Z68" s="339"/>
      <c r="AA68" s="339"/>
      <c r="AB68" s="339"/>
      <c r="AC68" s="339"/>
      <c r="AD68" s="339"/>
      <c r="AE68" s="339"/>
      <c r="AF68" s="339"/>
      <c r="AG68" s="339"/>
      <c r="AH68" s="339"/>
      <c r="AI68" s="339"/>
      <c r="AJ68" s="339"/>
      <c r="AK68" s="340" t="s">
        <v>3</v>
      </c>
      <c r="AL68" s="340"/>
      <c r="AM68" s="340" t="s">
        <v>259</v>
      </c>
      <c r="AN68" s="340"/>
      <c r="AO68" s="150" t="s">
        <v>258</v>
      </c>
      <c r="AP68" s="150" t="s">
        <v>257</v>
      </c>
      <c r="AQ68" s="69"/>
    </row>
    <row r="69" spans="1:43" ht="14.25" customHeight="1" x14ac:dyDescent="0.25">
      <c r="A69" s="335" t="s">
        <v>256</v>
      </c>
      <c r="B69" s="336"/>
      <c r="C69" s="336"/>
      <c r="D69" s="336"/>
      <c r="E69" s="336"/>
      <c r="F69" s="336"/>
      <c r="G69" s="336"/>
      <c r="H69" s="336"/>
      <c r="I69" s="336"/>
      <c r="J69" s="336"/>
      <c r="K69" s="336"/>
      <c r="L69" s="336"/>
      <c r="M69" s="336"/>
      <c r="N69" s="336"/>
      <c r="O69" s="336"/>
      <c r="P69" s="336"/>
      <c r="Q69" s="336"/>
      <c r="R69" s="336"/>
      <c r="S69" s="336"/>
      <c r="T69" s="336"/>
      <c r="U69" s="336"/>
      <c r="V69" s="336"/>
      <c r="W69" s="336"/>
      <c r="X69" s="336"/>
      <c r="Y69" s="336"/>
      <c r="Z69" s="336"/>
      <c r="AA69" s="336"/>
      <c r="AB69" s="336"/>
      <c r="AC69" s="336"/>
      <c r="AD69" s="336"/>
      <c r="AE69" s="336"/>
      <c r="AF69" s="336"/>
      <c r="AG69" s="336"/>
      <c r="AH69" s="336"/>
      <c r="AI69" s="336"/>
      <c r="AJ69" s="337"/>
      <c r="AK69" s="328" t="s">
        <v>475</v>
      </c>
      <c r="AL69" s="328"/>
      <c r="AM69" s="329" t="s">
        <v>475</v>
      </c>
      <c r="AN69" s="329"/>
      <c r="AO69" s="151" t="s">
        <v>475</v>
      </c>
      <c r="AP69" s="151" t="s">
        <v>475</v>
      </c>
      <c r="AQ69" s="73"/>
    </row>
    <row r="70" spans="1:43" ht="12" customHeight="1" x14ac:dyDescent="0.25">
      <c r="A70" s="333" t="s">
        <v>255</v>
      </c>
      <c r="B70" s="334"/>
      <c r="C70" s="334"/>
      <c r="D70" s="334"/>
      <c r="E70" s="334"/>
      <c r="F70" s="334"/>
      <c r="G70" s="334"/>
      <c r="H70" s="334"/>
      <c r="I70" s="334"/>
      <c r="J70" s="334"/>
      <c r="K70" s="334"/>
      <c r="L70" s="334"/>
      <c r="M70" s="334"/>
      <c r="N70" s="334"/>
      <c r="O70" s="334"/>
      <c r="P70" s="334"/>
      <c r="Q70" s="334"/>
      <c r="R70" s="334"/>
      <c r="S70" s="334"/>
      <c r="T70" s="334"/>
      <c r="U70" s="334"/>
      <c r="V70" s="334"/>
      <c r="W70" s="334"/>
      <c r="X70" s="334"/>
      <c r="Y70" s="334"/>
      <c r="Z70" s="334"/>
      <c r="AA70" s="334"/>
      <c r="AB70" s="334"/>
      <c r="AC70" s="334"/>
      <c r="AD70" s="334"/>
      <c r="AE70" s="334"/>
      <c r="AF70" s="334"/>
      <c r="AG70" s="334"/>
      <c r="AH70" s="334"/>
      <c r="AI70" s="334"/>
      <c r="AJ70" s="334"/>
      <c r="AK70" s="328" t="s">
        <v>475</v>
      </c>
      <c r="AL70" s="328"/>
      <c r="AM70" s="329" t="s">
        <v>475</v>
      </c>
      <c r="AN70" s="329"/>
      <c r="AO70" s="151" t="s">
        <v>475</v>
      </c>
      <c r="AP70" s="151" t="s">
        <v>475</v>
      </c>
      <c r="AQ70" s="69"/>
    </row>
    <row r="71" spans="1:43" ht="12" customHeight="1" x14ac:dyDescent="0.25">
      <c r="A71" s="333" t="s">
        <v>254</v>
      </c>
      <c r="B71" s="334"/>
      <c r="C71" s="334"/>
      <c r="D71" s="334"/>
      <c r="E71" s="334"/>
      <c r="F71" s="334"/>
      <c r="G71" s="334"/>
      <c r="H71" s="334"/>
      <c r="I71" s="334"/>
      <c r="J71" s="334"/>
      <c r="K71" s="334"/>
      <c r="L71" s="334"/>
      <c r="M71" s="334"/>
      <c r="N71" s="334"/>
      <c r="O71" s="334"/>
      <c r="P71" s="334"/>
      <c r="Q71" s="334"/>
      <c r="R71" s="334"/>
      <c r="S71" s="334"/>
      <c r="T71" s="334"/>
      <c r="U71" s="334"/>
      <c r="V71" s="334"/>
      <c r="W71" s="334"/>
      <c r="X71" s="334"/>
      <c r="Y71" s="334"/>
      <c r="Z71" s="334"/>
      <c r="AA71" s="334"/>
      <c r="AB71" s="334"/>
      <c r="AC71" s="334"/>
      <c r="AD71" s="334"/>
      <c r="AE71" s="334"/>
      <c r="AF71" s="334"/>
      <c r="AG71" s="334"/>
      <c r="AH71" s="334"/>
      <c r="AI71" s="334"/>
      <c r="AJ71" s="334"/>
      <c r="AK71" s="328" t="s">
        <v>475</v>
      </c>
      <c r="AL71" s="328"/>
      <c r="AM71" s="329" t="s">
        <v>475</v>
      </c>
      <c r="AN71" s="329"/>
      <c r="AO71" s="151" t="s">
        <v>475</v>
      </c>
      <c r="AP71" s="151" t="s">
        <v>475</v>
      </c>
      <c r="AQ71" s="69"/>
    </row>
    <row r="72" spans="1:43" ht="12" customHeight="1" x14ac:dyDescent="0.25">
      <c r="A72" s="333" t="s">
        <v>253</v>
      </c>
      <c r="B72" s="334"/>
      <c r="C72" s="334"/>
      <c r="D72" s="334"/>
      <c r="E72" s="334"/>
      <c r="F72" s="334"/>
      <c r="G72" s="334"/>
      <c r="H72" s="334"/>
      <c r="I72" s="334"/>
      <c r="J72" s="334"/>
      <c r="K72" s="334"/>
      <c r="L72" s="334"/>
      <c r="M72" s="334"/>
      <c r="N72" s="334"/>
      <c r="O72" s="334"/>
      <c r="P72" s="334"/>
      <c r="Q72" s="334"/>
      <c r="R72" s="334"/>
      <c r="S72" s="334"/>
      <c r="T72" s="334"/>
      <c r="U72" s="334"/>
      <c r="V72" s="334"/>
      <c r="W72" s="334"/>
      <c r="X72" s="334"/>
      <c r="Y72" s="334"/>
      <c r="Z72" s="334"/>
      <c r="AA72" s="334"/>
      <c r="AB72" s="334"/>
      <c r="AC72" s="334"/>
      <c r="AD72" s="334"/>
      <c r="AE72" s="334"/>
      <c r="AF72" s="334"/>
      <c r="AG72" s="334"/>
      <c r="AH72" s="334"/>
      <c r="AI72" s="334"/>
      <c r="AJ72" s="334"/>
      <c r="AK72" s="328" t="s">
        <v>475</v>
      </c>
      <c r="AL72" s="328"/>
      <c r="AM72" s="329" t="s">
        <v>475</v>
      </c>
      <c r="AN72" s="329"/>
      <c r="AO72" s="151" t="s">
        <v>475</v>
      </c>
      <c r="AP72" s="151" t="s">
        <v>475</v>
      </c>
      <c r="AQ72" s="69"/>
    </row>
    <row r="73" spans="1:43" ht="12" customHeight="1" x14ac:dyDescent="0.25">
      <c r="A73" s="333" t="s">
        <v>252</v>
      </c>
      <c r="B73" s="334"/>
      <c r="C73" s="334"/>
      <c r="D73" s="334"/>
      <c r="E73" s="334"/>
      <c r="F73" s="334"/>
      <c r="G73" s="334"/>
      <c r="H73" s="334"/>
      <c r="I73" s="334"/>
      <c r="J73" s="334"/>
      <c r="K73" s="334"/>
      <c r="L73" s="334"/>
      <c r="M73" s="334"/>
      <c r="N73" s="334"/>
      <c r="O73" s="334"/>
      <c r="P73" s="334"/>
      <c r="Q73" s="334"/>
      <c r="R73" s="334"/>
      <c r="S73" s="334"/>
      <c r="T73" s="334"/>
      <c r="U73" s="334"/>
      <c r="V73" s="334"/>
      <c r="W73" s="334"/>
      <c r="X73" s="334"/>
      <c r="Y73" s="334"/>
      <c r="Z73" s="334"/>
      <c r="AA73" s="334"/>
      <c r="AB73" s="334"/>
      <c r="AC73" s="334"/>
      <c r="AD73" s="334"/>
      <c r="AE73" s="334"/>
      <c r="AF73" s="334"/>
      <c r="AG73" s="334"/>
      <c r="AH73" s="334"/>
      <c r="AI73" s="334"/>
      <c r="AJ73" s="334"/>
      <c r="AK73" s="328" t="s">
        <v>475</v>
      </c>
      <c r="AL73" s="328"/>
      <c r="AM73" s="329" t="s">
        <v>475</v>
      </c>
      <c r="AN73" s="329"/>
      <c r="AO73" s="151" t="s">
        <v>475</v>
      </c>
      <c r="AP73" s="151" t="s">
        <v>475</v>
      </c>
      <c r="AQ73" s="69"/>
    </row>
    <row r="74" spans="1:43" ht="12" customHeight="1" x14ac:dyDescent="0.25">
      <c r="A74" s="333" t="s">
        <v>251</v>
      </c>
      <c r="B74" s="334"/>
      <c r="C74" s="334"/>
      <c r="D74" s="334"/>
      <c r="E74" s="334"/>
      <c r="F74" s="334"/>
      <c r="G74" s="334"/>
      <c r="H74" s="334"/>
      <c r="I74" s="334"/>
      <c r="J74" s="334"/>
      <c r="K74" s="334"/>
      <c r="L74" s="334"/>
      <c r="M74" s="334"/>
      <c r="N74" s="334"/>
      <c r="O74" s="334"/>
      <c r="P74" s="334"/>
      <c r="Q74" s="334"/>
      <c r="R74" s="334"/>
      <c r="S74" s="334"/>
      <c r="T74" s="334"/>
      <c r="U74" s="334"/>
      <c r="V74" s="334"/>
      <c r="W74" s="334"/>
      <c r="X74" s="334"/>
      <c r="Y74" s="334"/>
      <c r="Z74" s="334"/>
      <c r="AA74" s="334"/>
      <c r="AB74" s="334"/>
      <c r="AC74" s="334"/>
      <c r="AD74" s="334"/>
      <c r="AE74" s="334"/>
      <c r="AF74" s="334"/>
      <c r="AG74" s="334"/>
      <c r="AH74" s="334"/>
      <c r="AI74" s="334"/>
      <c r="AJ74" s="334"/>
      <c r="AK74" s="328" t="s">
        <v>475</v>
      </c>
      <c r="AL74" s="328"/>
      <c r="AM74" s="329" t="s">
        <v>475</v>
      </c>
      <c r="AN74" s="329"/>
      <c r="AO74" s="151" t="s">
        <v>475</v>
      </c>
      <c r="AP74" s="151" t="s">
        <v>475</v>
      </c>
      <c r="AQ74" s="69"/>
    </row>
    <row r="75" spans="1:43" ht="12.75" customHeight="1" x14ac:dyDescent="0.25">
      <c r="A75" s="333" t="s">
        <v>250</v>
      </c>
      <c r="B75" s="334"/>
      <c r="C75" s="334"/>
      <c r="D75" s="334"/>
      <c r="E75" s="334"/>
      <c r="F75" s="334"/>
      <c r="G75" s="334"/>
      <c r="H75" s="334"/>
      <c r="I75" s="334"/>
      <c r="J75" s="334"/>
      <c r="K75" s="334"/>
      <c r="L75" s="334"/>
      <c r="M75" s="334"/>
      <c r="N75" s="334"/>
      <c r="O75" s="334"/>
      <c r="P75" s="334"/>
      <c r="Q75" s="334"/>
      <c r="R75" s="334"/>
      <c r="S75" s="334"/>
      <c r="T75" s="334"/>
      <c r="U75" s="334"/>
      <c r="V75" s="334"/>
      <c r="W75" s="334"/>
      <c r="X75" s="334"/>
      <c r="Y75" s="334"/>
      <c r="Z75" s="334"/>
      <c r="AA75" s="334"/>
      <c r="AB75" s="334"/>
      <c r="AC75" s="334"/>
      <c r="AD75" s="334"/>
      <c r="AE75" s="334"/>
      <c r="AF75" s="334"/>
      <c r="AG75" s="334"/>
      <c r="AH75" s="334"/>
      <c r="AI75" s="334"/>
      <c r="AJ75" s="334"/>
      <c r="AK75" s="328" t="s">
        <v>475</v>
      </c>
      <c r="AL75" s="328"/>
      <c r="AM75" s="329" t="s">
        <v>475</v>
      </c>
      <c r="AN75" s="329"/>
      <c r="AO75" s="151" t="s">
        <v>475</v>
      </c>
      <c r="AP75" s="151" t="s">
        <v>475</v>
      </c>
      <c r="AQ75" s="69"/>
    </row>
    <row r="76" spans="1:43" ht="12.75" customHeight="1" x14ac:dyDescent="0.25">
      <c r="A76" s="333" t="s">
        <v>249</v>
      </c>
      <c r="B76" s="334"/>
      <c r="C76" s="334"/>
      <c r="D76" s="334"/>
      <c r="E76" s="334"/>
      <c r="F76" s="334"/>
      <c r="G76" s="334"/>
      <c r="H76" s="334"/>
      <c r="I76" s="334"/>
      <c r="J76" s="334"/>
      <c r="K76" s="334"/>
      <c r="L76" s="334"/>
      <c r="M76" s="334"/>
      <c r="N76" s="334"/>
      <c r="O76" s="334"/>
      <c r="P76" s="334"/>
      <c r="Q76" s="334"/>
      <c r="R76" s="334"/>
      <c r="S76" s="334"/>
      <c r="T76" s="334"/>
      <c r="U76" s="334"/>
      <c r="V76" s="334"/>
      <c r="W76" s="334"/>
      <c r="X76" s="334"/>
      <c r="Y76" s="334"/>
      <c r="Z76" s="334"/>
      <c r="AA76" s="334"/>
      <c r="AB76" s="334"/>
      <c r="AC76" s="334"/>
      <c r="AD76" s="334"/>
      <c r="AE76" s="334"/>
      <c r="AF76" s="334"/>
      <c r="AG76" s="334"/>
      <c r="AH76" s="334"/>
      <c r="AI76" s="334"/>
      <c r="AJ76" s="334"/>
      <c r="AK76" s="328" t="s">
        <v>475</v>
      </c>
      <c r="AL76" s="328"/>
      <c r="AM76" s="329" t="s">
        <v>475</v>
      </c>
      <c r="AN76" s="329"/>
      <c r="AO76" s="151" t="s">
        <v>475</v>
      </c>
      <c r="AP76" s="151" t="s">
        <v>475</v>
      </c>
      <c r="AQ76" s="69"/>
    </row>
    <row r="77" spans="1:43" ht="12" customHeight="1" x14ac:dyDescent="0.25">
      <c r="A77" s="326" t="s">
        <v>248</v>
      </c>
      <c r="B77" s="327"/>
      <c r="C77" s="327"/>
      <c r="D77" s="327"/>
      <c r="E77" s="327"/>
      <c r="F77" s="327"/>
      <c r="G77" s="327"/>
      <c r="H77" s="327"/>
      <c r="I77" s="327"/>
      <c r="J77" s="327"/>
      <c r="K77" s="327"/>
      <c r="L77" s="327"/>
      <c r="M77" s="327"/>
      <c r="N77" s="327"/>
      <c r="O77" s="327"/>
      <c r="P77" s="327"/>
      <c r="Q77" s="327"/>
      <c r="R77" s="327"/>
      <c r="S77" s="327"/>
      <c r="T77" s="327"/>
      <c r="U77" s="327"/>
      <c r="V77" s="327"/>
      <c r="W77" s="327"/>
      <c r="X77" s="327"/>
      <c r="Y77" s="327"/>
      <c r="Z77" s="327"/>
      <c r="AA77" s="327"/>
      <c r="AB77" s="327"/>
      <c r="AC77" s="327"/>
      <c r="AD77" s="327"/>
      <c r="AE77" s="327"/>
      <c r="AF77" s="327"/>
      <c r="AG77" s="327"/>
      <c r="AH77" s="327"/>
      <c r="AI77" s="327"/>
      <c r="AJ77" s="327"/>
      <c r="AK77" s="328" t="s">
        <v>475</v>
      </c>
      <c r="AL77" s="328"/>
      <c r="AM77" s="329" t="s">
        <v>475</v>
      </c>
      <c r="AN77" s="329"/>
      <c r="AO77" s="151" t="s">
        <v>475</v>
      </c>
      <c r="AP77" s="151" t="s">
        <v>475</v>
      </c>
      <c r="AQ77" s="73"/>
    </row>
    <row r="78" spans="1:43" ht="12" customHeight="1" x14ac:dyDescent="0.25">
      <c r="A78" s="326" t="s">
        <v>247</v>
      </c>
      <c r="B78" s="327"/>
      <c r="C78" s="327"/>
      <c r="D78" s="327"/>
      <c r="E78" s="327"/>
      <c r="F78" s="327"/>
      <c r="G78" s="327"/>
      <c r="H78" s="327"/>
      <c r="I78" s="327"/>
      <c r="J78" s="327"/>
      <c r="K78" s="327"/>
      <c r="L78" s="327"/>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27"/>
      <c r="AK78" s="328" t="s">
        <v>475</v>
      </c>
      <c r="AL78" s="328"/>
      <c r="AM78" s="329" t="s">
        <v>475</v>
      </c>
      <c r="AN78" s="329"/>
      <c r="AO78" s="151" t="s">
        <v>475</v>
      </c>
      <c r="AP78" s="151" t="s">
        <v>475</v>
      </c>
      <c r="AQ78" s="73"/>
    </row>
    <row r="79" spans="1:43" ht="12" customHeight="1" x14ac:dyDescent="0.25">
      <c r="A79" s="333" t="s">
        <v>246</v>
      </c>
      <c r="B79" s="334"/>
      <c r="C79" s="334"/>
      <c r="D79" s="334"/>
      <c r="E79" s="334"/>
      <c r="F79" s="334"/>
      <c r="G79" s="334"/>
      <c r="H79" s="334"/>
      <c r="I79" s="334"/>
      <c r="J79" s="334"/>
      <c r="K79" s="334"/>
      <c r="L79" s="334"/>
      <c r="M79" s="334"/>
      <c r="N79" s="334"/>
      <c r="O79" s="334"/>
      <c r="P79" s="334"/>
      <c r="Q79" s="334"/>
      <c r="R79" s="334"/>
      <c r="S79" s="334"/>
      <c r="T79" s="334"/>
      <c r="U79" s="334"/>
      <c r="V79" s="334"/>
      <c r="W79" s="334"/>
      <c r="X79" s="334"/>
      <c r="Y79" s="334"/>
      <c r="Z79" s="334"/>
      <c r="AA79" s="334"/>
      <c r="AB79" s="334"/>
      <c r="AC79" s="334"/>
      <c r="AD79" s="334"/>
      <c r="AE79" s="334"/>
      <c r="AF79" s="334"/>
      <c r="AG79" s="334"/>
      <c r="AH79" s="334"/>
      <c r="AI79" s="334"/>
      <c r="AJ79" s="334"/>
      <c r="AK79" s="328" t="s">
        <v>475</v>
      </c>
      <c r="AL79" s="328"/>
      <c r="AM79" s="329" t="s">
        <v>475</v>
      </c>
      <c r="AN79" s="329"/>
      <c r="AO79" s="151" t="s">
        <v>475</v>
      </c>
      <c r="AP79" s="151" t="s">
        <v>475</v>
      </c>
      <c r="AQ79" s="63"/>
    </row>
    <row r="80" spans="1:43" ht="13.5" customHeight="1" x14ac:dyDescent="0.25">
      <c r="A80" s="335" t="s">
        <v>245</v>
      </c>
      <c r="B80" s="336"/>
      <c r="C80" s="336"/>
      <c r="D80" s="336"/>
      <c r="E80" s="336"/>
      <c r="F80" s="336"/>
      <c r="G80" s="336"/>
      <c r="H80" s="336"/>
      <c r="I80" s="336"/>
      <c r="J80" s="336"/>
      <c r="K80" s="336"/>
      <c r="L80" s="336"/>
      <c r="M80" s="336"/>
      <c r="N80" s="336"/>
      <c r="O80" s="336"/>
      <c r="P80" s="336"/>
      <c r="Q80" s="336"/>
      <c r="R80" s="336"/>
      <c r="S80" s="336"/>
      <c r="T80" s="336"/>
      <c r="U80" s="336"/>
      <c r="V80" s="336"/>
      <c r="W80" s="336"/>
      <c r="X80" s="336"/>
      <c r="Y80" s="336"/>
      <c r="Z80" s="336"/>
      <c r="AA80" s="336"/>
      <c r="AB80" s="336"/>
      <c r="AC80" s="336"/>
      <c r="AD80" s="336"/>
      <c r="AE80" s="336"/>
      <c r="AF80" s="336"/>
      <c r="AG80" s="336"/>
      <c r="AH80" s="336"/>
      <c r="AI80" s="336"/>
      <c r="AJ80" s="337"/>
      <c r="AK80" s="328" t="s">
        <v>475</v>
      </c>
      <c r="AL80" s="328"/>
      <c r="AM80" s="329" t="s">
        <v>475</v>
      </c>
      <c r="AN80" s="329"/>
      <c r="AO80" s="151" t="s">
        <v>475</v>
      </c>
      <c r="AP80" s="151" t="s">
        <v>475</v>
      </c>
      <c r="AQ80" s="73"/>
    </row>
    <row r="81" spans="1:44" x14ac:dyDescent="0.25">
      <c r="A81" s="335" t="s">
        <v>244</v>
      </c>
      <c r="B81" s="336"/>
      <c r="C81" s="336"/>
      <c r="D81" s="336"/>
      <c r="E81" s="336"/>
      <c r="F81" s="336"/>
      <c r="G81" s="336"/>
      <c r="H81" s="336"/>
      <c r="I81" s="336"/>
      <c r="J81" s="336"/>
      <c r="K81" s="336"/>
      <c r="L81" s="336"/>
      <c r="M81" s="336"/>
      <c r="N81" s="336"/>
      <c r="O81" s="336"/>
      <c r="P81" s="336"/>
      <c r="Q81" s="336"/>
      <c r="R81" s="336"/>
      <c r="S81" s="336"/>
      <c r="T81" s="336"/>
      <c r="U81" s="336"/>
      <c r="V81" s="336"/>
      <c r="W81" s="336"/>
      <c r="X81" s="336"/>
      <c r="Y81" s="336"/>
      <c r="Z81" s="336"/>
      <c r="AA81" s="336"/>
      <c r="AB81" s="336"/>
      <c r="AC81" s="336"/>
      <c r="AD81" s="336"/>
      <c r="AE81" s="336"/>
      <c r="AF81" s="336"/>
      <c r="AG81" s="336"/>
      <c r="AH81" s="336"/>
      <c r="AI81" s="336"/>
      <c r="AJ81" s="337"/>
      <c r="AK81" s="328" t="s">
        <v>475</v>
      </c>
      <c r="AL81" s="328"/>
      <c r="AM81" s="329" t="s">
        <v>475</v>
      </c>
      <c r="AN81" s="329"/>
      <c r="AO81" s="151" t="s">
        <v>475</v>
      </c>
      <c r="AP81" s="151" t="s">
        <v>475</v>
      </c>
      <c r="AQ81" s="73"/>
    </row>
    <row r="82" spans="1:44" ht="14.25" customHeight="1" x14ac:dyDescent="0.25">
      <c r="A82" s="330" t="s">
        <v>243</v>
      </c>
      <c r="B82" s="331"/>
      <c r="C82" s="331"/>
      <c r="D82" s="33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328" t="s">
        <v>475</v>
      </c>
      <c r="AL82" s="328"/>
      <c r="AM82" s="329" t="s">
        <v>475</v>
      </c>
      <c r="AN82" s="329"/>
      <c r="AO82" s="151" t="s">
        <v>475</v>
      </c>
      <c r="AP82" s="151" t="s">
        <v>475</v>
      </c>
      <c r="AQ82" s="73"/>
    </row>
    <row r="83" spans="1:44" x14ac:dyDescent="0.25">
      <c r="A83" s="330" t="s">
        <v>242</v>
      </c>
      <c r="B83" s="331"/>
      <c r="C83" s="331"/>
      <c r="D83" s="33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328" t="s">
        <v>475</v>
      </c>
      <c r="AL83" s="328"/>
      <c r="AM83" s="329" t="s">
        <v>475</v>
      </c>
      <c r="AN83" s="329"/>
      <c r="AO83" s="151" t="s">
        <v>475</v>
      </c>
      <c r="AP83" s="151" t="s">
        <v>475</v>
      </c>
      <c r="AQ83" s="63"/>
    </row>
    <row r="84" spans="1:44" ht="12" customHeight="1" thickBot="1" x14ac:dyDescent="0.3">
      <c r="A84" s="71" t="s">
        <v>241</v>
      </c>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328" t="s">
        <v>475</v>
      </c>
      <c r="AL84" s="328"/>
      <c r="AM84" s="329" t="s">
        <v>475</v>
      </c>
      <c r="AN84" s="329"/>
      <c r="AO84" s="151" t="s">
        <v>475</v>
      </c>
      <c r="AP84" s="151" t="s">
        <v>475</v>
      </c>
      <c r="AQ84" s="69"/>
    </row>
    <row r="85" spans="1:44" ht="3" customHeight="1" x14ac:dyDescent="0.25">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row>
    <row r="86" spans="1:44" ht="13.5" customHeight="1" x14ac:dyDescent="0.25">
      <c r="A86" s="64" t="s">
        <v>240</v>
      </c>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row>
    <row r="87" spans="1:44" ht="13.5" customHeight="1" x14ac:dyDescent="0.25">
      <c r="A87" s="68" t="s">
        <v>239</v>
      </c>
      <c r="B87" s="66"/>
      <c r="C87" s="67"/>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5"/>
      <c r="AQ87" s="65"/>
      <c r="AR87" s="65"/>
    </row>
    <row r="88" spans="1:44" ht="11.25" customHeight="1" x14ac:dyDescent="0.25">
      <c r="A88" s="68" t="s">
        <v>238</v>
      </c>
      <c r="B88" s="66"/>
      <c r="C88" s="67"/>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5"/>
      <c r="AQ88" s="65"/>
      <c r="AR88" s="65"/>
    </row>
    <row r="89" spans="1:44" x14ac:dyDescent="0.25">
      <c r="A89" s="68" t="s">
        <v>237</v>
      </c>
      <c r="B89" s="66"/>
      <c r="C89" s="67"/>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5"/>
      <c r="AQ89" s="65"/>
      <c r="AR89" s="65"/>
    </row>
    <row r="90" spans="1:44" x14ac:dyDescent="0.25">
      <c r="A90" s="64" t="s">
        <v>236</v>
      </c>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row>
  </sheetData>
  <mergeCells count="184">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25:AJ25"/>
    <mergeCell ref="AK25:AL25"/>
    <mergeCell ref="A26:AJ26"/>
    <mergeCell ref="AK26:AL26"/>
    <mergeCell ref="A27:AJ27"/>
    <mergeCell ref="AK27:AL27"/>
    <mergeCell ref="A28:AJ28"/>
    <mergeCell ref="AK28:AL28"/>
    <mergeCell ref="A29:AJ29"/>
    <mergeCell ref="AK29:AL29"/>
    <mergeCell ref="A30:AJ30"/>
    <mergeCell ref="AK30:AL30"/>
    <mergeCell ref="A31:AJ31"/>
    <mergeCell ref="AK31:AL31"/>
    <mergeCell ref="A32:AJ32"/>
    <mergeCell ref="AK32:AL32"/>
    <mergeCell ref="A33:AJ33"/>
    <mergeCell ref="AK33:AL33"/>
    <mergeCell ref="A34:AJ34"/>
    <mergeCell ref="AK34:AL34"/>
    <mergeCell ref="A35:AJ35"/>
    <mergeCell ref="AK35:AL35"/>
    <mergeCell ref="A36:AJ36"/>
    <mergeCell ref="AK36:AL36"/>
    <mergeCell ref="A37:AJ37"/>
    <mergeCell ref="AK37:AL37"/>
    <mergeCell ref="A38:AJ38"/>
    <mergeCell ref="AK38:AL38"/>
    <mergeCell ref="A39:AJ39"/>
    <mergeCell ref="AK39:AL39"/>
    <mergeCell ref="A40:AJ40"/>
    <mergeCell ref="AK40:AL40"/>
    <mergeCell ref="A41:AJ41"/>
    <mergeCell ref="AK41:AL41"/>
    <mergeCell ref="A42:AJ42"/>
    <mergeCell ref="AK42:AL42"/>
    <mergeCell ref="AM42:AN42"/>
    <mergeCell ref="A43:AJ43"/>
    <mergeCell ref="AK43:AL43"/>
    <mergeCell ref="AM43:AN43"/>
    <mergeCell ref="A44:AJ44"/>
    <mergeCell ref="AK44:AL44"/>
    <mergeCell ref="AM44:AN44"/>
    <mergeCell ref="A45:AJ45"/>
    <mergeCell ref="AK45:AL45"/>
    <mergeCell ref="AM45:AN45"/>
    <mergeCell ref="A47:AJ47"/>
    <mergeCell ref="AK47:AL47"/>
    <mergeCell ref="AM47:AN47"/>
    <mergeCell ref="A48:AJ48"/>
    <mergeCell ref="AK48:AL48"/>
    <mergeCell ref="AM48:AN48"/>
    <mergeCell ref="A49:AJ49"/>
    <mergeCell ref="AK49:AL49"/>
    <mergeCell ref="AM49:AN49"/>
    <mergeCell ref="A50:AJ50"/>
    <mergeCell ref="AK50:AL50"/>
    <mergeCell ref="AM50:AN50"/>
    <mergeCell ref="A51:AJ51"/>
    <mergeCell ref="AK51:AL51"/>
    <mergeCell ref="AM51:AN51"/>
    <mergeCell ref="A53:AJ53"/>
    <mergeCell ref="AK53:AL53"/>
    <mergeCell ref="AM53:AN53"/>
    <mergeCell ref="A54:AJ54"/>
    <mergeCell ref="AK54:AL54"/>
    <mergeCell ref="AM54:AN54"/>
    <mergeCell ref="A55:AJ55"/>
    <mergeCell ref="AK55:AL55"/>
    <mergeCell ref="AM55:AN55"/>
    <mergeCell ref="A56:AJ56"/>
    <mergeCell ref="AK56:AL56"/>
    <mergeCell ref="AM56:AN56"/>
    <mergeCell ref="A57:AJ57"/>
    <mergeCell ref="AK57:AL57"/>
    <mergeCell ref="AM57:AN57"/>
    <mergeCell ref="A58:AJ58"/>
    <mergeCell ref="AK58:AL58"/>
    <mergeCell ref="AM58:AN58"/>
    <mergeCell ref="A59:AJ59"/>
    <mergeCell ref="AK59:AL59"/>
    <mergeCell ref="AM59:AN59"/>
    <mergeCell ref="A60:AJ60"/>
    <mergeCell ref="AK60:AL60"/>
    <mergeCell ref="AM60:AN60"/>
    <mergeCell ref="A61:AJ61"/>
    <mergeCell ref="AK61:AL61"/>
    <mergeCell ref="AM61:AN61"/>
    <mergeCell ref="A62:AJ62"/>
    <mergeCell ref="AK62:AL62"/>
    <mergeCell ref="AM62:AN62"/>
    <mergeCell ref="A63:AJ63"/>
    <mergeCell ref="AK63:AL63"/>
    <mergeCell ref="AM63:AN63"/>
    <mergeCell ref="A64:AJ64"/>
    <mergeCell ref="AK64:AL64"/>
    <mergeCell ref="AM64:AN64"/>
    <mergeCell ref="A65:AJ65"/>
    <mergeCell ref="AK65:AL65"/>
    <mergeCell ref="AM65:AN65"/>
    <mergeCell ref="A66:AJ66"/>
    <mergeCell ref="AK66:AL66"/>
    <mergeCell ref="AM66:AN66"/>
    <mergeCell ref="A68:AJ68"/>
    <mergeCell ref="AK68:AL68"/>
    <mergeCell ref="AM68:AN68"/>
    <mergeCell ref="A69:AJ69"/>
    <mergeCell ref="AK69:AL69"/>
    <mergeCell ref="AM69:AN69"/>
    <mergeCell ref="A70:AJ70"/>
    <mergeCell ref="AK70:AL70"/>
    <mergeCell ref="AM70:AN70"/>
    <mergeCell ref="A71:AJ71"/>
    <mergeCell ref="AK71:AL71"/>
    <mergeCell ref="AM71:AN71"/>
    <mergeCell ref="A72:AJ72"/>
    <mergeCell ref="AK72:AL72"/>
    <mergeCell ref="AM72:AN72"/>
    <mergeCell ref="A73:AJ73"/>
    <mergeCell ref="AK73:AL73"/>
    <mergeCell ref="AM73:AN73"/>
    <mergeCell ref="A74:AJ74"/>
    <mergeCell ref="AK74:AL74"/>
    <mergeCell ref="AM74:AN74"/>
    <mergeCell ref="A75:AJ75"/>
    <mergeCell ref="AK75:AL75"/>
    <mergeCell ref="AM75:AN75"/>
    <mergeCell ref="A76:AJ76"/>
    <mergeCell ref="AK76:AL76"/>
    <mergeCell ref="AM76:AN76"/>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s>
  <pageMargins left="0.51181102362204722" right="0.11811023622047245" top="0.19685039370078741" bottom="0.27559055118110237" header="0" footer="0"/>
  <pageSetup paperSize="9"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R53"/>
  <sheetViews>
    <sheetView view="pageBreakPreview" topLeftCell="A10" zoomScale="80" zoomScaleSheetLayoutView="80" workbookViewId="0">
      <selection activeCell="H53" sqref="H53"/>
    </sheetView>
  </sheetViews>
  <sheetFormatPr defaultRowHeight="15.75" x14ac:dyDescent="0.25"/>
  <cols>
    <col min="1" max="1" width="7.7109375" style="38" customWidth="1"/>
    <col min="2" max="2" width="55.140625" style="38" customWidth="1"/>
    <col min="3" max="3" width="14" style="38" customWidth="1"/>
    <col min="4" max="4" width="14.7109375" style="38" customWidth="1"/>
    <col min="5" max="6" width="9.140625" style="38" hidden="1" customWidth="1"/>
    <col min="7" max="7" width="10.85546875" style="38" customWidth="1"/>
    <col min="8" max="8" width="13.5703125" style="38" customWidth="1"/>
    <col min="9" max="9" width="11.28515625" style="38" customWidth="1"/>
    <col min="10" max="10" width="11.140625" style="38" customWidth="1"/>
    <col min="11" max="11" width="10" style="38" customWidth="1"/>
    <col min="12" max="12" width="17.7109375" style="38" customWidth="1"/>
    <col min="13" max="252" width="9.140625" style="38"/>
    <col min="253" max="253" width="37.7109375" style="38" customWidth="1"/>
    <col min="254" max="254" width="9.140625" style="38"/>
    <col min="255" max="255" width="12.85546875" style="38" customWidth="1"/>
    <col min="256" max="257" width="0" style="38" hidden="1" customWidth="1"/>
    <col min="258" max="258" width="18.28515625" style="38" customWidth="1"/>
    <col min="259" max="259" width="64.85546875" style="38" customWidth="1"/>
    <col min="260" max="263" width="9.140625" style="38"/>
    <col min="264" max="264" width="14.85546875" style="38" customWidth="1"/>
    <col min="265" max="508" width="9.140625" style="38"/>
    <col min="509" max="509" width="37.7109375" style="38" customWidth="1"/>
    <col min="510" max="510" width="9.140625" style="38"/>
    <col min="511" max="511" width="12.85546875" style="38" customWidth="1"/>
    <col min="512" max="513" width="0" style="38" hidden="1" customWidth="1"/>
    <col min="514" max="514" width="18.28515625" style="38" customWidth="1"/>
    <col min="515" max="515" width="64.85546875" style="38" customWidth="1"/>
    <col min="516" max="519" width="9.140625" style="38"/>
    <col min="520" max="520" width="14.85546875" style="38" customWidth="1"/>
    <col min="521" max="764" width="9.140625" style="38"/>
    <col min="765" max="765" width="37.7109375" style="38" customWidth="1"/>
    <col min="766" max="766" width="9.140625" style="38"/>
    <col min="767" max="767" width="12.85546875" style="38" customWidth="1"/>
    <col min="768" max="769" width="0" style="38" hidden="1" customWidth="1"/>
    <col min="770" max="770" width="18.28515625" style="38" customWidth="1"/>
    <col min="771" max="771" width="64.85546875" style="38" customWidth="1"/>
    <col min="772" max="775" width="9.140625" style="38"/>
    <col min="776" max="776" width="14.85546875" style="38" customWidth="1"/>
    <col min="777" max="1020" width="9.140625" style="38"/>
    <col min="1021" max="1021" width="37.7109375" style="38" customWidth="1"/>
    <col min="1022" max="1022" width="9.140625" style="38"/>
    <col min="1023" max="1023" width="12.85546875" style="38" customWidth="1"/>
    <col min="1024" max="1025" width="0" style="38" hidden="1" customWidth="1"/>
    <col min="1026" max="1026" width="18.28515625" style="38" customWidth="1"/>
    <col min="1027" max="1027" width="64.85546875" style="38" customWidth="1"/>
    <col min="1028" max="1031" width="9.140625" style="38"/>
    <col min="1032" max="1032" width="14.85546875" style="38" customWidth="1"/>
    <col min="1033" max="1276" width="9.140625" style="38"/>
    <col min="1277" max="1277" width="37.7109375" style="38" customWidth="1"/>
    <col min="1278" max="1278" width="9.140625" style="38"/>
    <col min="1279" max="1279" width="12.85546875" style="38" customWidth="1"/>
    <col min="1280" max="1281" width="0" style="38" hidden="1" customWidth="1"/>
    <col min="1282" max="1282" width="18.28515625" style="38" customWidth="1"/>
    <col min="1283" max="1283" width="64.85546875" style="38" customWidth="1"/>
    <col min="1284" max="1287" width="9.140625" style="38"/>
    <col min="1288" max="1288" width="14.85546875" style="38" customWidth="1"/>
    <col min="1289" max="1532" width="9.140625" style="38"/>
    <col min="1533" max="1533" width="37.7109375" style="38" customWidth="1"/>
    <col min="1534" max="1534" width="9.140625" style="38"/>
    <col min="1535" max="1535" width="12.85546875" style="38" customWidth="1"/>
    <col min="1536" max="1537" width="0" style="38" hidden="1" customWidth="1"/>
    <col min="1538" max="1538" width="18.28515625" style="38" customWidth="1"/>
    <col min="1539" max="1539" width="64.85546875" style="38" customWidth="1"/>
    <col min="1540" max="1543" width="9.140625" style="38"/>
    <col min="1544" max="1544" width="14.85546875" style="38" customWidth="1"/>
    <col min="1545" max="1788" width="9.140625" style="38"/>
    <col min="1789" max="1789" width="37.7109375" style="38" customWidth="1"/>
    <col min="1790" max="1790" width="9.140625" style="38"/>
    <col min="1791" max="1791" width="12.85546875" style="38" customWidth="1"/>
    <col min="1792" max="1793" width="0" style="38" hidden="1" customWidth="1"/>
    <col min="1794" max="1794" width="18.28515625" style="38" customWidth="1"/>
    <col min="1795" max="1795" width="64.85546875" style="38" customWidth="1"/>
    <col min="1796" max="1799" width="9.140625" style="38"/>
    <col min="1800" max="1800" width="14.85546875" style="38" customWidth="1"/>
    <col min="1801" max="2044" width="9.140625" style="38"/>
    <col min="2045" max="2045" width="37.7109375" style="38" customWidth="1"/>
    <col min="2046" max="2046" width="9.140625" style="38"/>
    <col min="2047" max="2047" width="12.85546875" style="38" customWidth="1"/>
    <col min="2048" max="2049" width="0" style="38" hidden="1" customWidth="1"/>
    <col min="2050" max="2050" width="18.28515625" style="38" customWidth="1"/>
    <col min="2051" max="2051" width="64.85546875" style="38" customWidth="1"/>
    <col min="2052" max="2055" width="9.140625" style="38"/>
    <col min="2056" max="2056" width="14.85546875" style="38" customWidth="1"/>
    <col min="2057" max="2300" width="9.140625" style="38"/>
    <col min="2301" max="2301" width="37.7109375" style="38" customWidth="1"/>
    <col min="2302" max="2302" width="9.140625" style="38"/>
    <col min="2303" max="2303" width="12.85546875" style="38" customWidth="1"/>
    <col min="2304" max="2305" width="0" style="38" hidden="1" customWidth="1"/>
    <col min="2306" max="2306" width="18.28515625" style="38" customWidth="1"/>
    <col min="2307" max="2307" width="64.85546875" style="38" customWidth="1"/>
    <col min="2308" max="2311" width="9.140625" style="38"/>
    <col min="2312" max="2312" width="14.85546875" style="38" customWidth="1"/>
    <col min="2313" max="2556" width="9.140625" style="38"/>
    <col min="2557" max="2557" width="37.7109375" style="38" customWidth="1"/>
    <col min="2558" max="2558" width="9.140625" style="38"/>
    <col min="2559" max="2559" width="12.85546875" style="38" customWidth="1"/>
    <col min="2560" max="2561" width="0" style="38" hidden="1" customWidth="1"/>
    <col min="2562" max="2562" width="18.28515625" style="38" customWidth="1"/>
    <col min="2563" max="2563" width="64.85546875" style="38" customWidth="1"/>
    <col min="2564" max="2567" width="9.140625" style="38"/>
    <col min="2568" max="2568" width="14.85546875" style="38" customWidth="1"/>
    <col min="2569" max="2812" width="9.140625" style="38"/>
    <col min="2813" max="2813" width="37.7109375" style="38" customWidth="1"/>
    <col min="2814" max="2814" width="9.140625" style="38"/>
    <col min="2815" max="2815" width="12.85546875" style="38" customWidth="1"/>
    <col min="2816" max="2817" width="0" style="38" hidden="1" customWidth="1"/>
    <col min="2818" max="2818" width="18.28515625" style="38" customWidth="1"/>
    <col min="2819" max="2819" width="64.85546875" style="38" customWidth="1"/>
    <col min="2820" max="2823" width="9.140625" style="38"/>
    <col min="2824" max="2824" width="14.85546875" style="38" customWidth="1"/>
    <col min="2825" max="3068" width="9.140625" style="38"/>
    <col min="3069" max="3069" width="37.7109375" style="38" customWidth="1"/>
    <col min="3070" max="3070" width="9.140625" style="38"/>
    <col min="3071" max="3071" width="12.85546875" style="38" customWidth="1"/>
    <col min="3072" max="3073" width="0" style="38" hidden="1" customWidth="1"/>
    <col min="3074" max="3074" width="18.28515625" style="38" customWidth="1"/>
    <col min="3075" max="3075" width="64.85546875" style="38" customWidth="1"/>
    <col min="3076" max="3079" width="9.140625" style="38"/>
    <col min="3080" max="3080" width="14.85546875" style="38" customWidth="1"/>
    <col min="3081" max="3324" width="9.140625" style="38"/>
    <col min="3325" max="3325" width="37.7109375" style="38" customWidth="1"/>
    <col min="3326" max="3326" width="9.140625" style="38"/>
    <col min="3327" max="3327" width="12.85546875" style="38" customWidth="1"/>
    <col min="3328" max="3329" width="0" style="38" hidden="1" customWidth="1"/>
    <col min="3330" max="3330" width="18.28515625" style="38" customWidth="1"/>
    <col min="3331" max="3331" width="64.85546875" style="38" customWidth="1"/>
    <col min="3332" max="3335" width="9.140625" style="38"/>
    <col min="3336" max="3336" width="14.85546875" style="38" customWidth="1"/>
    <col min="3337" max="3580" width="9.140625" style="38"/>
    <col min="3581" max="3581" width="37.7109375" style="38" customWidth="1"/>
    <col min="3582" max="3582" width="9.140625" style="38"/>
    <col min="3583" max="3583" width="12.85546875" style="38" customWidth="1"/>
    <col min="3584" max="3585" width="0" style="38" hidden="1" customWidth="1"/>
    <col min="3586" max="3586" width="18.28515625" style="38" customWidth="1"/>
    <col min="3587" max="3587" width="64.85546875" style="38" customWidth="1"/>
    <col min="3588" max="3591" width="9.140625" style="38"/>
    <col min="3592" max="3592" width="14.85546875" style="38" customWidth="1"/>
    <col min="3593" max="3836" width="9.140625" style="38"/>
    <col min="3837" max="3837" width="37.7109375" style="38" customWidth="1"/>
    <col min="3838" max="3838" width="9.140625" style="38"/>
    <col min="3839" max="3839" width="12.85546875" style="38" customWidth="1"/>
    <col min="3840" max="3841" width="0" style="38" hidden="1" customWidth="1"/>
    <col min="3842" max="3842" width="18.28515625" style="38" customWidth="1"/>
    <col min="3843" max="3843" width="64.85546875" style="38" customWidth="1"/>
    <col min="3844" max="3847" width="9.140625" style="38"/>
    <col min="3848" max="3848" width="14.85546875" style="38" customWidth="1"/>
    <col min="3849" max="4092" width="9.140625" style="38"/>
    <col min="4093" max="4093" width="37.7109375" style="38" customWidth="1"/>
    <col min="4094" max="4094" width="9.140625" style="38"/>
    <col min="4095" max="4095" width="12.85546875" style="38" customWidth="1"/>
    <col min="4096" max="4097" width="0" style="38" hidden="1" customWidth="1"/>
    <col min="4098" max="4098" width="18.28515625" style="38" customWidth="1"/>
    <col min="4099" max="4099" width="64.85546875" style="38" customWidth="1"/>
    <col min="4100" max="4103" width="9.140625" style="38"/>
    <col min="4104" max="4104" width="14.85546875" style="38" customWidth="1"/>
    <col min="4105" max="4348" width="9.140625" style="38"/>
    <col min="4349" max="4349" width="37.7109375" style="38" customWidth="1"/>
    <col min="4350" max="4350" width="9.140625" style="38"/>
    <col min="4351" max="4351" width="12.85546875" style="38" customWidth="1"/>
    <col min="4352" max="4353" width="0" style="38" hidden="1" customWidth="1"/>
    <col min="4354" max="4354" width="18.28515625" style="38" customWidth="1"/>
    <col min="4355" max="4355" width="64.85546875" style="38" customWidth="1"/>
    <col min="4356" max="4359" width="9.140625" style="38"/>
    <col min="4360" max="4360" width="14.85546875" style="38" customWidth="1"/>
    <col min="4361" max="4604" width="9.140625" style="38"/>
    <col min="4605" max="4605" width="37.7109375" style="38" customWidth="1"/>
    <col min="4606" max="4606" width="9.140625" style="38"/>
    <col min="4607" max="4607" width="12.85546875" style="38" customWidth="1"/>
    <col min="4608" max="4609" width="0" style="38" hidden="1" customWidth="1"/>
    <col min="4610" max="4610" width="18.28515625" style="38" customWidth="1"/>
    <col min="4611" max="4611" width="64.85546875" style="38" customWidth="1"/>
    <col min="4612" max="4615" width="9.140625" style="38"/>
    <col min="4616" max="4616" width="14.85546875" style="38" customWidth="1"/>
    <col min="4617" max="4860" width="9.140625" style="38"/>
    <col min="4861" max="4861" width="37.7109375" style="38" customWidth="1"/>
    <col min="4862" max="4862" width="9.140625" style="38"/>
    <col min="4863" max="4863" width="12.85546875" style="38" customWidth="1"/>
    <col min="4864" max="4865" width="0" style="38" hidden="1" customWidth="1"/>
    <col min="4866" max="4866" width="18.28515625" style="38" customWidth="1"/>
    <col min="4867" max="4867" width="64.85546875" style="38" customWidth="1"/>
    <col min="4868" max="4871" width="9.140625" style="38"/>
    <col min="4872" max="4872" width="14.85546875" style="38" customWidth="1"/>
    <col min="4873" max="5116" width="9.140625" style="38"/>
    <col min="5117" max="5117" width="37.7109375" style="38" customWidth="1"/>
    <col min="5118" max="5118" width="9.140625" style="38"/>
    <col min="5119" max="5119" width="12.85546875" style="38" customWidth="1"/>
    <col min="5120" max="5121" width="0" style="38" hidden="1" customWidth="1"/>
    <col min="5122" max="5122" width="18.28515625" style="38" customWidth="1"/>
    <col min="5123" max="5123" width="64.85546875" style="38" customWidth="1"/>
    <col min="5124" max="5127" width="9.140625" style="38"/>
    <col min="5128" max="5128" width="14.85546875" style="38" customWidth="1"/>
    <col min="5129" max="5372" width="9.140625" style="38"/>
    <col min="5373" max="5373" width="37.7109375" style="38" customWidth="1"/>
    <col min="5374" max="5374" width="9.140625" style="38"/>
    <col min="5375" max="5375" width="12.85546875" style="38" customWidth="1"/>
    <col min="5376" max="5377" width="0" style="38" hidden="1" customWidth="1"/>
    <col min="5378" max="5378" width="18.28515625" style="38" customWidth="1"/>
    <col min="5379" max="5379" width="64.85546875" style="38" customWidth="1"/>
    <col min="5380" max="5383" width="9.140625" style="38"/>
    <col min="5384" max="5384" width="14.85546875" style="38" customWidth="1"/>
    <col min="5385" max="5628" width="9.140625" style="38"/>
    <col min="5629" max="5629" width="37.7109375" style="38" customWidth="1"/>
    <col min="5630" max="5630" width="9.140625" style="38"/>
    <col min="5631" max="5631" width="12.85546875" style="38" customWidth="1"/>
    <col min="5632" max="5633" width="0" style="38" hidden="1" customWidth="1"/>
    <col min="5634" max="5634" width="18.28515625" style="38" customWidth="1"/>
    <col min="5635" max="5635" width="64.85546875" style="38" customWidth="1"/>
    <col min="5636" max="5639" width="9.140625" style="38"/>
    <col min="5640" max="5640" width="14.85546875" style="38" customWidth="1"/>
    <col min="5641" max="5884" width="9.140625" style="38"/>
    <col min="5885" max="5885" width="37.7109375" style="38" customWidth="1"/>
    <col min="5886" max="5886" width="9.140625" style="38"/>
    <col min="5887" max="5887" width="12.85546875" style="38" customWidth="1"/>
    <col min="5888" max="5889" width="0" style="38" hidden="1" customWidth="1"/>
    <col min="5890" max="5890" width="18.28515625" style="38" customWidth="1"/>
    <col min="5891" max="5891" width="64.85546875" style="38" customWidth="1"/>
    <col min="5892" max="5895" width="9.140625" style="38"/>
    <col min="5896" max="5896" width="14.85546875" style="38" customWidth="1"/>
    <col min="5897" max="6140" width="9.140625" style="38"/>
    <col min="6141" max="6141" width="37.7109375" style="38" customWidth="1"/>
    <col min="6142" max="6142" width="9.140625" style="38"/>
    <col min="6143" max="6143" width="12.85546875" style="38" customWidth="1"/>
    <col min="6144" max="6145" width="0" style="38" hidden="1" customWidth="1"/>
    <col min="6146" max="6146" width="18.28515625" style="38" customWidth="1"/>
    <col min="6147" max="6147" width="64.85546875" style="38" customWidth="1"/>
    <col min="6148" max="6151" width="9.140625" style="38"/>
    <col min="6152" max="6152" width="14.85546875" style="38" customWidth="1"/>
    <col min="6153" max="6396" width="9.140625" style="38"/>
    <col min="6397" max="6397" width="37.7109375" style="38" customWidth="1"/>
    <col min="6398" max="6398" width="9.140625" style="38"/>
    <col min="6399" max="6399" width="12.85546875" style="38" customWidth="1"/>
    <col min="6400" max="6401" width="0" style="38" hidden="1" customWidth="1"/>
    <col min="6402" max="6402" width="18.28515625" style="38" customWidth="1"/>
    <col min="6403" max="6403" width="64.85546875" style="38" customWidth="1"/>
    <col min="6404" max="6407" width="9.140625" style="38"/>
    <col min="6408" max="6408" width="14.85546875" style="38" customWidth="1"/>
    <col min="6409" max="6652" width="9.140625" style="38"/>
    <col min="6653" max="6653" width="37.7109375" style="38" customWidth="1"/>
    <col min="6654" max="6654" width="9.140625" style="38"/>
    <col min="6655" max="6655" width="12.85546875" style="38" customWidth="1"/>
    <col min="6656" max="6657" width="0" style="38" hidden="1" customWidth="1"/>
    <col min="6658" max="6658" width="18.28515625" style="38" customWidth="1"/>
    <col min="6659" max="6659" width="64.85546875" style="38" customWidth="1"/>
    <col min="6660" max="6663" width="9.140625" style="38"/>
    <col min="6664" max="6664" width="14.85546875" style="38" customWidth="1"/>
    <col min="6665" max="6908" width="9.140625" style="38"/>
    <col min="6909" max="6909" width="37.7109375" style="38" customWidth="1"/>
    <col min="6910" max="6910" width="9.140625" style="38"/>
    <col min="6911" max="6911" width="12.85546875" style="38" customWidth="1"/>
    <col min="6912" max="6913" width="0" style="38" hidden="1" customWidth="1"/>
    <col min="6914" max="6914" width="18.28515625" style="38" customWidth="1"/>
    <col min="6915" max="6915" width="64.85546875" style="38" customWidth="1"/>
    <col min="6916" max="6919" width="9.140625" style="38"/>
    <col min="6920" max="6920" width="14.85546875" style="38" customWidth="1"/>
    <col min="6921" max="7164" width="9.140625" style="38"/>
    <col min="7165" max="7165" width="37.7109375" style="38" customWidth="1"/>
    <col min="7166" max="7166" width="9.140625" style="38"/>
    <col min="7167" max="7167" width="12.85546875" style="38" customWidth="1"/>
    <col min="7168" max="7169" width="0" style="38" hidden="1" customWidth="1"/>
    <col min="7170" max="7170" width="18.28515625" style="38" customWidth="1"/>
    <col min="7171" max="7171" width="64.85546875" style="38" customWidth="1"/>
    <col min="7172" max="7175" width="9.140625" style="38"/>
    <col min="7176" max="7176" width="14.85546875" style="38" customWidth="1"/>
    <col min="7177" max="7420" width="9.140625" style="38"/>
    <col min="7421" max="7421" width="37.7109375" style="38" customWidth="1"/>
    <col min="7422" max="7422" width="9.140625" style="38"/>
    <col min="7423" max="7423" width="12.85546875" style="38" customWidth="1"/>
    <col min="7424" max="7425" width="0" style="38" hidden="1" customWidth="1"/>
    <col min="7426" max="7426" width="18.28515625" style="38" customWidth="1"/>
    <col min="7427" max="7427" width="64.85546875" style="38" customWidth="1"/>
    <col min="7428" max="7431" width="9.140625" style="38"/>
    <col min="7432" max="7432" width="14.85546875" style="38" customWidth="1"/>
    <col min="7433" max="7676" width="9.140625" style="38"/>
    <col min="7677" max="7677" width="37.7109375" style="38" customWidth="1"/>
    <col min="7678" max="7678" width="9.140625" style="38"/>
    <col min="7679" max="7679" width="12.85546875" style="38" customWidth="1"/>
    <col min="7680" max="7681" width="0" style="38" hidden="1" customWidth="1"/>
    <col min="7682" max="7682" width="18.28515625" style="38" customWidth="1"/>
    <col min="7683" max="7683" width="64.85546875" style="38" customWidth="1"/>
    <col min="7684" max="7687" width="9.140625" style="38"/>
    <col min="7688" max="7688" width="14.85546875" style="38" customWidth="1"/>
    <col min="7689" max="7932" width="9.140625" style="38"/>
    <col min="7933" max="7933" width="37.7109375" style="38" customWidth="1"/>
    <col min="7934" max="7934" width="9.140625" style="38"/>
    <col min="7935" max="7935" width="12.85546875" style="38" customWidth="1"/>
    <col min="7936" max="7937" width="0" style="38" hidden="1" customWidth="1"/>
    <col min="7938" max="7938" width="18.28515625" style="38" customWidth="1"/>
    <col min="7939" max="7939" width="64.85546875" style="38" customWidth="1"/>
    <col min="7940" max="7943" width="9.140625" style="38"/>
    <col min="7944" max="7944" width="14.85546875" style="38" customWidth="1"/>
    <col min="7945" max="8188" width="9.140625" style="38"/>
    <col min="8189" max="8189" width="37.7109375" style="38" customWidth="1"/>
    <col min="8190" max="8190" width="9.140625" style="38"/>
    <col min="8191" max="8191" width="12.85546875" style="38" customWidth="1"/>
    <col min="8192" max="8193" width="0" style="38" hidden="1" customWidth="1"/>
    <col min="8194" max="8194" width="18.28515625" style="38" customWidth="1"/>
    <col min="8195" max="8195" width="64.85546875" style="38" customWidth="1"/>
    <col min="8196" max="8199" width="9.140625" style="38"/>
    <col min="8200" max="8200" width="14.85546875" style="38" customWidth="1"/>
    <col min="8201" max="8444" width="9.140625" style="38"/>
    <col min="8445" max="8445" width="37.7109375" style="38" customWidth="1"/>
    <col min="8446" max="8446" width="9.140625" style="38"/>
    <col min="8447" max="8447" width="12.85546875" style="38" customWidth="1"/>
    <col min="8448" max="8449" width="0" style="38" hidden="1" customWidth="1"/>
    <col min="8450" max="8450" width="18.28515625" style="38" customWidth="1"/>
    <col min="8451" max="8451" width="64.85546875" style="38" customWidth="1"/>
    <col min="8452" max="8455" width="9.140625" style="38"/>
    <col min="8456" max="8456" width="14.85546875" style="38" customWidth="1"/>
    <col min="8457" max="8700" width="9.140625" style="38"/>
    <col min="8701" max="8701" width="37.7109375" style="38" customWidth="1"/>
    <col min="8702" max="8702" width="9.140625" style="38"/>
    <col min="8703" max="8703" width="12.85546875" style="38" customWidth="1"/>
    <col min="8704" max="8705" width="0" style="38" hidden="1" customWidth="1"/>
    <col min="8706" max="8706" width="18.28515625" style="38" customWidth="1"/>
    <col min="8707" max="8707" width="64.85546875" style="38" customWidth="1"/>
    <col min="8708" max="8711" width="9.140625" style="38"/>
    <col min="8712" max="8712" width="14.85546875" style="38" customWidth="1"/>
    <col min="8713" max="8956" width="9.140625" style="38"/>
    <col min="8957" max="8957" width="37.7109375" style="38" customWidth="1"/>
    <col min="8958" max="8958" width="9.140625" style="38"/>
    <col min="8959" max="8959" width="12.85546875" style="38" customWidth="1"/>
    <col min="8960" max="8961" width="0" style="38" hidden="1" customWidth="1"/>
    <col min="8962" max="8962" width="18.28515625" style="38" customWidth="1"/>
    <col min="8963" max="8963" width="64.85546875" style="38" customWidth="1"/>
    <col min="8964" max="8967" width="9.140625" style="38"/>
    <col min="8968" max="8968" width="14.85546875" style="38" customWidth="1"/>
    <col min="8969" max="9212" width="9.140625" style="38"/>
    <col min="9213" max="9213" width="37.7109375" style="38" customWidth="1"/>
    <col min="9214" max="9214" width="9.140625" style="38"/>
    <col min="9215" max="9215" width="12.85546875" style="38" customWidth="1"/>
    <col min="9216" max="9217" width="0" style="38" hidden="1" customWidth="1"/>
    <col min="9218" max="9218" width="18.28515625" style="38" customWidth="1"/>
    <col min="9219" max="9219" width="64.85546875" style="38" customWidth="1"/>
    <col min="9220" max="9223" width="9.140625" style="38"/>
    <col min="9224" max="9224" width="14.85546875" style="38" customWidth="1"/>
    <col min="9225" max="9468" width="9.140625" style="38"/>
    <col min="9469" max="9469" width="37.7109375" style="38" customWidth="1"/>
    <col min="9470" max="9470" width="9.140625" style="38"/>
    <col min="9471" max="9471" width="12.85546875" style="38" customWidth="1"/>
    <col min="9472" max="9473" width="0" style="38" hidden="1" customWidth="1"/>
    <col min="9474" max="9474" width="18.28515625" style="38" customWidth="1"/>
    <col min="9475" max="9475" width="64.85546875" style="38" customWidth="1"/>
    <col min="9476" max="9479" width="9.140625" style="38"/>
    <col min="9480" max="9480" width="14.85546875" style="38" customWidth="1"/>
    <col min="9481" max="9724" width="9.140625" style="38"/>
    <col min="9725" max="9725" width="37.7109375" style="38" customWidth="1"/>
    <col min="9726" max="9726" width="9.140625" style="38"/>
    <col min="9727" max="9727" width="12.85546875" style="38" customWidth="1"/>
    <col min="9728" max="9729" width="0" style="38" hidden="1" customWidth="1"/>
    <col min="9730" max="9730" width="18.28515625" style="38" customWidth="1"/>
    <col min="9731" max="9731" width="64.85546875" style="38" customWidth="1"/>
    <col min="9732" max="9735" width="9.140625" style="38"/>
    <col min="9736" max="9736" width="14.85546875" style="38" customWidth="1"/>
    <col min="9737" max="9980" width="9.140625" style="38"/>
    <col min="9981" max="9981" width="37.7109375" style="38" customWidth="1"/>
    <col min="9982" max="9982" width="9.140625" style="38"/>
    <col min="9983" max="9983" width="12.85546875" style="38" customWidth="1"/>
    <col min="9984" max="9985" width="0" style="38" hidden="1" customWidth="1"/>
    <col min="9986" max="9986" width="18.28515625" style="38" customWidth="1"/>
    <col min="9987" max="9987" width="64.85546875" style="38" customWidth="1"/>
    <col min="9988" max="9991" width="9.140625" style="38"/>
    <col min="9992" max="9992" width="14.85546875" style="38" customWidth="1"/>
    <col min="9993" max="10236" width="9.140625" style="38"/>
    <col min="10237" max="10237" width="37.7109375" style="38" customWidth="1"/>
    <col min="10238" max="10238" width="9.140625" style="38"/>
    <col min="10239" max="10239" width="12.85546875" style="38" customWidth="1"/>
    <col min="10240" max="10241" width="0" style="38" hidden="1" customWidth="1"/>
    <col min="10242" max="10242" width="18.28515625" style="38" customWidth="1"/>
    <col min="10243" max="10243" width="64.85546875" style="38" customWidth="1"/>
    <col min="10244" max="10247" width="9.140625" style="38"/>
    <col min="10248" max="10248" width="14.85546875" style="38" customWidth="1"/>
    <col min="10249" max="10492" width="9.140625" style="38"/>
    <col min="10493" max="10493" width="37.7109375" style="38" customWidth="1"/>
    <col min="10494" max="10494" width="9.140625" style="38"/>
    <col min="10495" max="10495" width="12.85546875" style="38" customWidth="1"/>
    <col min="10496" max="10497" width="0" style="38" hidden="1" customWidth="1"/>
    <col min="10498" max="10498" width="18.28515625" style="38" customWidth="1"/>
    <col min="10499" max="10499" width="64.85546875" style="38" customWidth="1"/>
    <col min="10500" max="10503" width="9.140625" style="38"/>
    <col min="10504" max="10504" width="14.85546875" style="38" customWidth="1"/>
    <col min="10505" max="10748" width="9.140625" style="38"/>
    <col min="10749" max="10749" width="37.7109375" style="38" customWidth="1"/>
    <col min="10750" max="10750" width="9.140625" style="38"/>
    <col min="10751" max="10751" width="12.85546875" style="38" customWidth="1"/>
    <col min="10752" max="10753" width="0" style="38" hidden="1" customWidth="1"/>
    <col min="10754" max="10754" width="18.28515625" style="38" customWidth="1"/>
    <col min="10755" max="10755" width="64.85546875" style="38" customWidth="1"/>
    <col min="10756" max="10759" width="9.140625" style="38"/>
    <col min="10760" max="10760" width="14.85546875" style="38" customWidth="1"/>
    <col min="10761" max="11004" width="9.140625" style="38"/>
    <col min="11005" max="11005" width="37.7109375" style="38" customWidth="1"/>
    <col min="11006" max="11006" width="9.140625" style="38"/>
    <col min="11007" max="11007" width="12.85546875" style="38" customWidth="1"/>
    <col min="11008" max="11009" width="0" style="38" hidden="1" customWidth="1"/>
    <col min="11010" max="11010" width="18.28515625" style="38" customWidth="1"/>
    <col min="11011" max="11011" width="64.85546875" style="38" customWidth="1"/>
    <col min="11012" max="11015" width="9.140625" style="38"/>
    <col min="11016" max="11016" width="14.85546875" style="38" customWidth="1"/>
    <col min="11017" max="11260" width="9.140625" style="38"/>
    <col min="11261" max="11261" width="37.7109375" style="38" customWidth="1"/>
    <col min="11262" max="11262" width="9.140625" style="38"/>
    <col min="11263" max="11263" width="12.85546875" style="38" customWidth="1"/>
    <col min="11264" max="11265" width="0" style="38" hidden="1" customWidth="1"/>
    <col min="11266" max="11266" width="18.28515625" style="38" customWidth="1"/>
    <col min="11267" max="11267" width="64.85546875" style="38" customWidth="1"/>
    <col min="11268" max="11271" width="9.140625" style="38"/>
    <col min="11272" max="11272" width="14.85546875" style="38" customWidth="1"/>
    <col min="11273" max="11516" width="9.140625" style="38"/>
    <col min="11517" max="11517" width="37.7109375" style="38" customWidth="1"/>
    <col min="11518" max="11518" width="9.140625" style="38"/>
    <col min="11519" max="11519" width="12.85546875" style="38" customWidth="1"/>
    <col min="11520" max="11521" width="0" style="38" hidden="1" customWidth="1"/>
    <col min="11522" max="11522" width="18.28515625" style="38" customWidth="1"/>
    <col min="11523" max="11523" width="64.85546875" style="38" customWidth="1"/>
    <col min="11524" max="11527" width="9.140625" style="38"/>
    <col min="11528" max="11528" width="14.85546875" style="38" customWidth="1"/>
    <col min="11529" max="11772" width="9.140625" style="38"/>
    <col min="11773" max="11773" width="37.7109375" style="38" customWidth="1"/>
    <col min="11774" max="11774" width="9.140625" style="38"/>
    <col min="11775" max="11775" width="12.85546875" style="38" customWidth="1"/>
    <col min="11776" max="11777" width="0" style="38" hidden="1" customWidth="1"/>
    <col min="11778" max="11778" width="18.28515625" style="38" customWidth="1"/>
    <col min="11779" max="11779" width="64.85546875" style="38" customWidth="1"/>
    <col min="11780" max="11783" width="9.140625" style="38"/>
    <col min="11784" max="11784" width="14.85546875" style="38" customWidth="1"/>
    <col min="11785" max="12028" width="9.140625" style="38"/>
    <col min="12029" max="12029" width="37.7109375" style="38" customWidth="1"/>
    <col min="12030" max="12030" width="9.140625" style="38"/>
    <col min="12031" max="12031" width="12.85546875" style="38" customWidth="1"/>
    <col min="12032" max="12033" width="0" style="38" hidden="1" customWidth="1"/>
    <col min="12034" max="12034" width="18.28515625" style="38" customWidth="1"/>
    <col min="12035" max="12035" width="64.85546875" style="38" customWidth="1"/>
    <col min="12036" max="12039" width="9.140625" style="38"/>
    <col min="12040" max="12040" width="14.85546875" style="38" customWidth="1"/>
    <col min="12041" max="12284" width="9.140625" style="38"/>
    <col min="12285" max="12285" width="37.7109375" style="38" customWidth="1"/>
    <col min="12286" max="12286" width="9.140625" style="38"/>
    <col min="12287" max="12287" width="12.85546875" style="38" customWidth="1"/>
    <col min="12288" max="12289" width="0" style="38" hidden="1" customWidth="1"/>
    <col min="12290" max="12290" width="18.28515625" style="38" customWidth="1"/>
    <col min="12291" max="12291" width="64.85546875" style="38" customWidth="1"/>
    <col min="12292" max="12295" width="9.140625" style="38"/>
    <col min="12296" max="12296" width="14.85546875" style="38" customWidth="1"/>
    <col min="12297" max="12540" width="9.140625" style="38"/>
    <col min="12541" max="12541" width="37.7109375" style="38" customWidth="1"/>
    <col min="12542" max="12542" width="9.140625" style="38"/>
    <col min="12543" max="12543" width="12.85546875" style="38" customWidth="1"/>
    <col min="12544" max="12545" width="0" style="38" hidden="1" customWidth="1"/>
    <col min="12546" max="12546" width="18.28515625" style="38" customWidth="1"/>
    <col min="12547" max="12547" width="64.85546875" style="38" customWidth="1"/>
    <col min="12548" max="12551" width="9.140625" style="38"/>
    <col min="12552" max="12552" width="14.85546875" style="38" customWidth="1"/>
    <col min="12553" max="12796" width="9.140625" style="38"/>
    <col min="12797" max="12797" width="37.7109375" style="38" customWidth="1"/>
    <col min="12798" max="12798" width="9.140625" style="38"/>
    <col min="12799" max="12799" width="12.85546875" style="38" customWidth="1"/>
    <col min="12800" max="12801" width="0" style="38" hidden="1" customWidth="1"/>
    <col min="12802" max="12802" width="18.28515625" style="38" customWidth="1"/>
    <col min="12803" max="12803" width="64.85546875" style="38" customWidth="1"/>
    <col min="12804" max="12807" width="9.140625" style="38"/>
    <col min="12808" max="12808" width="14.85546875" style="38" customWidth="1"/>
    <col min="12809" max="13052" width="9.140625" style="38"/>
    <col min="13053" max="13053" width="37.7109375" style="38" customWidth="1"/>
    <col min="13054" max="13054" width="9.140625" style="38"/>
    <col min="13055" max="13055" width="12.85546875" style="38" customWidth="1"/>
    <col min="13056" max="13057" width="0" style="38" hidden="1" customWidth="1"/>
    <col min="13058" max="13058" width="18.28515625" style="38" customWidth="1"/>
    <col min="13059" max="13059" width="64.85546875" style="38" customWidth="1"/>
    <col min="13060" max="13063" width="9.140625" style="38"/>
    <col min="13064" max="13064" width="14.85546875" style="38" customWidth="1"/>
    <col min="13065" max="13308" width="9.140625" style="38"/>
    <col min="13309" max="13309" width="37.7109375" style="38" customWidth="1"/>
    <col min="13310" max="13310" width="9.140625" style="38"/>
    <col min="13311" max="13311" width="12.85546875" style="38" customWidth="1"/>
    <col min="13312" max="13313" width="0" style="38" hidden="1" customWidth="1"/>
    <col min="13314" max="13314" width="18.28515625" style="38" customWidth="1"/>
    <col min="13315" max="13315" width="64.85546875" style="38" customWidth="1"/>
    <col min="13316" max="13319" width="9.140625" style="38"/>
    <col min="13320" max="13320" width="14.85546875" style="38" customWidth="1"/>
    <col min="13321" max="13564" width="9.140625" style="38"/>
    <col min="13565" max="13565" width="37.7109375" style="38" customWidth="1"/>
    <col min="13566" max="13566" width="9.140625" style="38"/>
    <col min="13567" max="13567" width="12.85546875" style="38" customWidth="1"/>
    <col min="13568" max="13569" width="0" style="38" hidden="1" customWidth="1"/>
    <col min="13570" max="13570" width="18.28515625" style="38" customWidth="1"/>
    <col min="13571" max="13571" width="64.85546875" style="38" customWidth="1"/>
    <col min="13572" max="13575" width="9.140625" style="38"/>
    <col min="13576" max="13576" width="14.85546875" style="38" customWidth="1"/>
    <col min="13577" max="13820" width="9.140625" style="38"/>
    <col min="13821" max="13821" width="37.7109375" style="38" customWidth="1"/>
    <col min="13822" max="13822" width="9.140625" style="38"/>
    <col min="13823" max="13823" width="12.85546875" style="38" customWidth="1"/>
    <col min="13824" max="13825" width="0" style="38" hidden="1" customWidth="1"/>
    <col min="13826" max="13826" width="18.28515625" style="38" customWidth="1"/>
    <col min="13827" max="13827" width="64.85546875" style="38" customWidth="1"/>
    <col min="13828" max="13831" width="9.140625" style="38"/>
    <col min="13832" max="13832" width="14.85546875" style="38" customWidth="1"/>
    <col min="13833" max="14076" width="9.140625" style="38"/>
    <col min="14077" max="14077" width="37.7109375" style="38" customWidth="1"/>
    <col min="14078" max="14078" width="9.140625" style="38"/>
    <col min="14079" max="14079" width="12.85546875" style="38" customWidth="1"/>
    <col min="14080" max="14081" width="0" style="38" hidden="1" customWidth="1"/>
    <col min="14082" max="14082" width="18.28515625" style="38" customWidth="1"/>
    <col min="14083" max="14083" width="64.85546875" style="38" customWidth="1"/>
    <col min="14084" max="14087" width="9.140625" style="38"/>
    <col min="14088" max="14088" width="14.85546875" style="38" customWidth="1"/>
    <col min="14089" max="14332" width="9.140625" style="38"/>
    <col min="14333" max="14333" width="37.7109375" style="38" customWidth="1"/>
    <col min="14334" max="14334" width="9.140625" style="38"/>
    <col min="14335" max="14335" width="12.85546875" style="38" customWidth="1"/>
    <col min="14336" max="14337" width="0" style="38" hidden="1" customWidth="1"/>
    <col min="14338" max="14338" width="18.28515625" style="38" customWidth="1"/>
    <col min="14339" max="14339" width="64.85546875" style="38" customWidth="1"/>
    <col min="14340" max="14343" width="9.140625" style="38"/>
    <col min="14344" max="14344" width="14.85546875" style="38" customWidth="1"/>
    <col min="14345" max="14588" width="9.140625" style="38"/>
    <col min="14589" max="14589" width="37.7109375" style="38" customWidth="1"/>
    <col min="14590" max="14590" width="9.140625" style="38"/>
    <col min="14591" max="14591" width="12.85546875" style="38" customWidth="1"/>
    <col min="14592" max="14593" width="0" style="38" hidden="1" customWidth="1"/>
    <col min="14594" max="14594" width="18.28515625" style="38" customWidth="1"/>
    <col min="14595" max="14595" width="64.85546875" style="38" customWidth="1"/>
    <col min="14596" max="14599" width="9.140625" style="38"/>
    <col min="14600" max="14600" width="14.85546875" style="38" customWidth="1"/>
    <col min="14601" max="14844" width="9.140625" style="38"/>
    <col min="14845" max="14845" width="37.7109375" style="38" customWidth="1"/>
    <col min="14846" max="14846" width="9.140625" style="38"/>
    <col min="14847" max="14847" width="12.85546875" style="38" customWidth="1"/>
    <col min="14848" max="14849" width="0" style="38" hidden="1" customWidth="1"/>
    <col min="14850" max="14850" width="18.28515625" style="38" customWidth="1"/>
    <col min="14851" max="14851" width="64.85546875" style="38" customWidth="1"/>
    <col min="14852" max="14855" width="9.140625" style="38"/>
    <col min="14856" max="14856" width="14.85546875" style="38" customWidth="1"/>
    <col min="14857" max="15100" width="9.140625" style="38"/>
    <col min="15101" max="15101" width="37.7109375" style="38" customWidth="1"/>
    <col min="15102" max="15102" width="9.140625" style="38"/>
    <col min="15103" max="15103" width="12.85546875" style="38" customWidth="1"/>
    <col min="15104" max="15105" width="0" style="38" hidden="1" customWidth="1"/>
    <col min="15106" max="15106" width="18.28515625" style="38" customWidth="1"/>
    <col min="15107" max="15107" width="64.85546875" style="38" customWidth="1"/>
    <col min="15108" max="15111" width="9.140625" style="38"/>
    <col min="15112" max="15112" width="14.85546875" style="38" customWidth="1"/>
    <col min="15113" max="15356" width="9.140625" style="38"/>
    <col min="15357" max="15357" width="37.7109375" style="38" customWidth="1"/>
    <col min="15358" max="15358" width="9.140625" style="38"/>
    <col min="15359" max="15359" width="12.85546875" style="38" customWidth="1"/>
    <col min="15360" max="15361" width="0" style="38" hidden="1" customWidth="1"/>
    <col min="15362" max="15362" width="18.28515625" style="38" customWidth="1"/>
    <col min="15363" max="15363" width="64.85546875" style="38" customWidth="1"/>
    <col min="15364" max="15367" width="9.140625" style="38"/>
    <col min="15368" max="15368" width="14.85546875" style="38" customWidth="1"/>
    <col min="15369" max="15612" width="9.140625" style="38"/>
    <col min="15613" max="15613" width="37.7109375" style="38" customWidth="1"/>
    <col min="15614" max="15614" width="9.140625" style="38"/>
    <col min="15615" max="15615" width="12.85546875" style="38" customWidth="1"/>
    <col min="15616" max="15617" width="0" style="38" hidden="1" customWidth="1"/>
    <col min="15618" max="15618" width="18.28515625" style="38" customWidth="1"/>
    <col min="15619" max="15619" width="64.85546875" style="38" customWidth="1"/>
    <col min="15620" max="15623" width="9.140625" style="38"/>
    <col min="15624" max="15624" width="14.85546875" style="38" customWidth="1"/>
    <col min="15625" max="15868" width="9.140625" style="38"/>
    <col min="15869" max="15869" width="37.7109375" style="38" customWidth="1"/>
    <col min="15870" max="15870" width="9.140625" style="38"/>
    <col min="15871" max="15871" width="12.85546875" style="38" customWidth="1"/>
    <col min="15872" max="15873" width="0" style="38" hidden="1" customWidth="1"/>
    <col min="15874" max="15874" width="18.28515625" style="38" customWidth="1"/>
    <col min="15875" max="15875" width="64.85546875" style="38" customWidth="1"/>
    <col min="15876" max="15879" width="9.140625" style="38"/>
    <col min="15880" max="15880" width="14.85546875" style="38" customWidth="1"/>
    <col min="15881" max="16124" width="9.140625" style="38"/>
    <col min="16125" max="16125" width="37.7109375" style="38" customWidth="1"/>
    <col min="16126" max="16126" width="9.140625" style="38"/>
    <col min="16127" max="16127" width="12.85546875" style="38" customWidth="1"/>
    <col min="16128" max="16129" width="0" style="38" hidden="1" customWidth="1"/>
    <col min="16130" max="16130" width="18.28515625" style="38" customWidth="1"/>
    <col min="16131" max="16131" width="64.85546875" style="38" customWidth="1"/>
    <col min="16132" max="16135" width="9.140625" style="38"/>
    <col min="16136" max="16136" width="14.85546875" style="38" customWidth="1"/>
    <col min="16137" max="16384" width="9.140625" style="38"/>
  </cols>
  <sheetData>
    <row r="1" spans="1:44" hidden="1" x14ac:dyDescent="0.25">
      <c r="K1" s="107"/>
      <c r="L1" s="103" t="s">
        <v>61</v>
      </c>
    </row>
    <row r="2" spans="1:44" hidden="1" x14ac:dyDescent="0.25">
      <c r="K2" s="107"/>
      <c r="L2" s="104" t="s">
        <v>9</v>
      </c>
    </row>
    <row r="3" spans="1:44" hidden="1" x14ac:dyDescent="0.25">
      <c r="K3" s="107"/>
      <c r="L3" s="104" t="s">
        <v>60</v>
      </c>
    </row>
    <row r="4" spans="1:44" ht="18.75" x14ac:dyDescent="0.3">
      <c r="K4" s="13"/>
    </row>
    <row r="5" spans="1:44" x14ac:dyDescent="0.25">
      <c r="A5" s="272" t="str">
        <f>'1. паспорт местоположение'!A5:C5</f>
        <v>Год раскрытия информации: 2025 год</v>
      </c>
      <c r="B5" s="272"/>
      <c r="C5" s="272"/>
      <c r="D5" s="272"/>
      <c r="E5" s="272"/>
      <c r="F5" s="272"/>
      <c r="G5" s="272"/>
      <c r="H5" s="272"/>
      <c r="I5" s="272"/>
      <c r="J5" s="272"/>
      <c r="K5" s="272"/>
      <c r="L5" s="272"/>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row>
    <row r="6" spans="1:44" ht="18.75" x14ac:dyDescent="0.3">
      <c r="K6" s="13"/>
    </row>
    <row r="7" spans="1:44" ht="18.75" x14ac:dyDescent="0.25">
      <c r="A7" s="280" t="s">
        <v>8</v>
      </c>
      <c r="B7" s="280"/>
      <c r="C7" s="280"/>
      <c r="D7" s="280"/>
      <c r="E7" s="280"/>
      <c r="F7" s="280"/>
      <c r="G7" s="280"/>
      <c r="H7" s="280"/>
      <c r="I7" s="280"/>
      <c r="J7" s="280"/>
      <c r="K7" s="280"/>
      <c r="L7" s="280"/>
    </row>
    <row r="8" spans="1:44" ht="9.75" customHeight="1" x14ac:dyDescent="0.25">
      <c r="A8" s="280"/>
      <c r="B8" s="280"/>
      <c r="C8" s="280"/>
      <c r="D8" s="280"/>
      <c r="E8" s="280"/>
      <c r="F8" s="280"/>
      <c r="G8" s="280"/>
      <c r="H8" s="280"/>
      <c r="I8" s="280"/>
      <c r="J8" s="280"/>
      <c r="K8" s="280"/>
      <c r="L8" s="280"/>
    </row>
    <row r="9" spans="1:44" x14ac:dyDescent="0.25">
      <c r="A9" s="281" t="str">
        <f>'3.3 паспорт описание'!A9:C9</f>
        <v>ООО ХК "СДС-Энерго"</v>
      </c>
      <c r="B9" s="281"/>
      <c r="C9" s="281"/>
      <c r="D9" s="281"/>
      <c r="E9" s="281"/>
      <c r="F9" s="281"/>
      <c r="G9" s="281"/>
      <c r="H9" s="281"/>
      <c r="I9" s="281"/>
      <c r="J9" s="281"/>
      <c r="K9" s="281"/>
      <c r="L9" s="281"/>
    </row>
    <row r="10" spans="1:44" x14ac:dyDescent="0.25">
      <c r="A10" s="284" t="s">
        <v>7</v>
      </c>
      <c r="B10" s="284"/>
      <c r="C10" s="284"/>
      <c r="D10" s="284"/>
      <c r="E10" s="284"/>
      <c r="F10" s="284"/>
      <c r="G10" s="284"/>
      <c r="H10" s="284"/>
      <c r="I10" s="284"/>
      <c r="J10" s="284"/>
      <c r="K10" s="284"/>
      <c r="L10" s="284"/>
    </row>
    <row r="11" spans="1:44" ht="11.25" customHeight="1" x14ac:dyDescent="0.25">
      <c r="A11" s="280"/>
      <c r="B11" s="280"/>
      <c r="C11" s="280"/>
      <c r="D11" s="280"/>
      <c r="E11" s="280"/>
      <c r="F11" s="280"/>
      <c r="G11" s="280"/>
      <c r="H11" s="280"/>
      <c r="I11" s="280"/>
      <c r="J11" s="280"/>
      <c r="K11" s="280"/>
      <c r="L11" s="280"/>
    </row>
    <row r="12" spans="1:44" x14ac:dyDescent="0.25">
      <c r="A12" s="281" t="str">
        <f>'3.3 паспорт описание'!A12:C12</f>
        <v>O_1.2.1.1.2</v>
      </c>
      <c r="B12" s="281"/>
      <c r="C12" s="281"/>
      <c r="D12" s="281"/>
      <c r="E12" s="281"/>
      <c r="F12" s="281"/>
      <c r="G12" s="281"/>
      <c r="H12" s="281"/>
      <c r="I12" s="281"/>
      <c r="J12" s="281"/>
      <c r="K12" s="281"/>
      <c r="L12" s="281"/>
    </row>
    <row r="13" spans="1:44" x14ac:dyDescent="0.25">
      <c r="A13" s="284" t="s">
        <v>6</v>
      </c>
      <c r="B13" s="284"/>
      <c r="C13" s="284"/>
      <c r="D13" s="284"/>
      <c r="E13" s="284"/>
      <c r="F13" s="284"/>
      <c r="G13" s="284"/>
      <c r="H13" s="284"/>
      <c r="I13" s="284"/>
      <c r="J13" s="284"/>
      <c r="K13" s="284"/>
      <c r="L13" s="284"/>
    </row>
    <row r="14" spans="1:44" ht="12.75" customHeight="1" x14ac:dyDescent="0.25">
      <c r="A14" s="285"/>
      <c r="B14" s="285"/>
      <c r="C14" s="285"/>
      <c r="D14" s="285"/>
      <c r="E14" s="285"/>
      <c r="F14" s="285"/>
      <c r="G14" s="285"/>
      <c r="H14" s="285"/>
      <c r="I14" s="285"/>
      <c r="J14" s="285"/>
      <c r="K14" s="285"/>
      <c r="L14" s="285"/>
    </row>
    <row r="15" spans="1:44" ht="30.75" customHeight="1" x14ac:dyDescent="0.25">
      <c r="A15" s="378" t="str">
        <f>'3.3 паспорт описание'!A15:C15</f>
        <v>Реконструкция РУ-6 кВ, РЗА  ПС 35/6 кВ № 41 с установкой блок-модулей 1, 2 сек.6 кВ с ОПУ (ПИР - 2016 г., СМР, ввод - 2025 г.)</v>
      </c>
      <c r="B15" s="378"/>
      <c r="C15" s="378"/>
      <c r="D15" s="378"/>
      <c r="E15" s="378"/>
      <c r="F15" s="378"/>
      <c r="G15" s="378"/>
      <c r="H15" s="378"/>
      <c r="I15" s="378"/>
      <c r="J15" s="378"/>
      <c r="K15" s="378"/>
      <c r="L15" s="378"/>
    </row>
    <row r="16" spans="1:44" x14ac:dyDescent="0.25">
      <c r="A16" s="284" t="s">
        <v>5</v>
      </c>
      <c r="B16" s="284"/>
      <c r="C16" s="284"/>
      <c r="D16" s="284"/>
      <c r="E16" s="284"/>
      <c r="F16" s="284"/>
      <c r="G16" s="284"/>
      <c r="H16" s="284"/>
      <c r="I16" s="284"/>
      <c r="J16" s="284"/>
      <c r="K16" s="284"/>
      <c r="L16" s="284"/>
    </row>
    <row r="17" spans="1:12" ht="15.75" customHeight="1" x14ac:dyDescent="0.25">
      <c r="L17" s="49"/>
    </row>
    <row r="18" spans="1:12" ht="15.75" customHeight="1" x14ac:dyDescent="0.25">
      <c r="A18" s="395" t="s">
        <v>428</v>
      </c>
      <c r="B18" s="395"/>
      <c r="C18" s="395"/>
      <c r="D18" s="395"/>
      <c r="E18" s="395"/>
      <c r="F18" s="395"/>
      <c r="G18" s="395"/>
      <c r="H18" s="395"/>
      <c r="I18" s="395"/>
      <c r="J18" s="395"/>
      <c r="K18" s="395"/>
      <c r="L18" s="395"/>
    </row>
    <row r="19" spans="1:12" x14ac:dyDescent="0.25">
      <c r="A19" s="39"/>
      <c r="B19" s="39"/>
      <c r="C19" s="48"/>
      <c r="D19" s="48"/>
      <c r="E19" s="48"/>
      <c r="F19" s="48"/>
      <c r="G19" s="48"/>
      <c r="H19" s="48"/>
      <c r="I19" s="48"/>
      <c r="J19" s="48"/>
      <c r="K19" s="48"/>
      <c r="L19" s="48"/>
    </row>
    <row r="20" spans="1:12" ht="22.5" customHeight="1" x14ac:dyDescent="0.25">
      <c r="A20" s="385" t="s">
        <v>205</v>
      </c>
      <c r="B20" s="385" t="s">
        <v>204</v>
      </c>
      <c r="C20" s="391" t="s">
        <v>365</v>
      </c>
      <c r="D20" s="391"/>
      <c r="E20" s="391"/>
      <c r="F20" s="391"/>
      <c r="G20" s="391"/>
      <c r="H20" s="391"/>
      <c r="I20" s="386" t="s">
        <v>203</v>
      </c>
      <c r="J20" s="388" t="s">
        <v>367</v>
      </c>
      <c r="K20" s="385" t="s">
        <v>202</v>
      </c>
      <c r="L20" s="387" t="s">
        <v>366</v>
      </c>
    </row>
    <row r="21" spans="1:12" ht="58.5" customHeight="1" x14ac:dyDescent="0.25">
      <c r="A21" s="385"/>
      <c r="B21" s="385"/>
      <c r="C21" s="392" t="s">
        <v>1</v>
      </c>
      <c r="D21" s="392"/>
      <c r="E21" s="84"/>
      <c r="F21" s="85"/>
      <c r="G21" s="393" t="s">
        <v>493</v>
      </c>
      <c r="H21" s="394"/>
      <c r="I21" s="386"/>
      <c r="J21" s="389"/>
      <c r="K21" s="385"/>
      <c r="L21" s="387"/>
    </row>
    <row r="22" spans="1:12" ht="57" customHeight="1" x14ac:dyDescent="0.25">
      <c r="A22" s="385"/>
      <c r="B22" s="385"/>
      <c r="C22" s="47" t="s">
        <v>514</v>
      </c>
      <c r="D22" s="47" t="s">
        <v>515</v>
      </c>
      <c r="E22" s="47" t="s">
        <v>201</v>
      </c>
      <c r="F22" s="47" t="s">
        <v>200</v>
      </c>
      <c r="G22" s="47" t="s">
        <v>514</v>
      </c>
      <c r="H22" s="47" t="s">
        <v>515</v>
      </c>
      <c r="I22" s="386"/>
      <c r="J22" s="390"/>
      <c r="K22" s="385"/>
      <c r="L22" s="387"/>
    </row>
    <row r="23" spans="1:12" x14ac:dyDescent="0.25">
      <c r="A23" s="41">
        <v>1</v>
      </c>
      <c r="B23" s="41">
        <v>2</v>
      </c>
      <c r="C23" s="47">
        <v>7</v>
      </c>
      <c r="D23" s="47">
        <v>8</v>
      </c>
      <c r="E23" s="47">
        <v>5</v>
      </c>
      <c r="F23" s="47">
        <v>6</v>
      </c>
      <c r="G23" s="47">
        <v>7</v>
      </c>
      <c r="H23" s="47">
        <v>8</v>
      </c>
      <c r="I23" s="47">
        <v>9</v>
      </c>
      <c r="J23" s="47">
        <v>10</v>
      </c>
      <c r="K23" s="47">
        <v>11</v>
      </c>
      <c r="L23" s="47">
        <v>12</v>
      </c>
    </row>
    <row r="24" spans="1:12" x14ac:dyDescent="0.25">
      <c r="A24" s="44">
        <v>1</v>
      </c>
      <c r="B24" s="45" t="s">
        <v>199</v>
      </c>
      <c r="C24" s="222" t="s">
        <v>314</v>
      </c>
      <c r="D24" s="222" t="s">
        <v>314</v>
      </c>
      <c r="E24" s="222" t="s">
        <v>314</v>
      </c>
      <c r="F24" s="222" t="s">
        <v>314</v>
      </c>
      <c r="G24" s="222" t="s">
        <v>314</v>
      </c>
      <c r="H24" s="222" t="s">
        <v>314</v>
      </c>
      <c r="I24" s="46"/>
      <c r="J24" s="46"/>
      <c r="K24" s="43"/>
      <c r="L24" s="50"/>
    </row>
    <row r="25" spans="1:12" ht="47.25" x14ac:dyDescent="0.25">
      <c r="A25" s="44" t="s">
        <v>198</v>
      </c>
      <c r="B25" s="108" t="s">
        <v>372</v>
      </c>
      <c r="C25" s="222" t="s">
        <v>464</v>
      </c>
      <c r="D25" s="222" t="s">
        <v>464</v>
      </c>
      <c r="E25" s="222" t="s">
        <v>464</v>
      </c>
      <c r="F25" s="222" t="s">
        <v>464</v>
      </c>
      <c r="G25" s="222" t="s">
        <v>464</v>
      </c>
      <c r="H25" s="222" t="s">
        <v>464</v>
      </c>
      <c r="I25" s="112" t="s">
        <v>314</v>
      </c>
      <c r="J25" s="112" t="s">
        <v>314</v>
      </c>
      <c r="K25" s="112" t="s">
        <v>314</v>
      </c>
      <c r="L25" s="112" t="s">
        <v>314</v>
      </c>
    </row>
    <row r="26" spans="1:12" s="40" customFormat="1" ht="47.25" x14ac:dyDescent="0.25">
      <c r="A26" s="44" t="s">
        <v>197</v>
      </c>
      <c r="B26" s="108" t="s">
        <v>374</v>
      </c>
      <c r="C26" s="222" t="s">
        <v>464</v>
      </c>
      <c r="D26" s="222" t="s">
        <v>464</v>
      </c>
      <c r="E26" s="222" t="s">
        <v>464</v>
      </c>
      <c r="F26" s="222" t="s">
        <v>464</v>
      </c>
      <c r="G26" s="222" t="s">
        <v>464</v>
      </c>
      <c r="H26" s="222" t="s">
        <v>464</v>
      </c>
      <c r="I26" s="112" t="s">
        <v>314</v>
      </c>
      <c r="J26" s="112" t="s">
        <v>314</v>
      </c>
      <c r="K26" s="112" t="s">
        <v>314</v>
      </c>
      <c r="L26" s="112" t="s">
        <v>314</v>
      </c>
    </row>
    <row r="27" spans="1:12" s="40" customFormat="1" ht="47.25" x14ac:dyDescent="0.25">
      <c r="A27" s="44" t="s">
        <v>373</v>
      </c>
      <c r="B27" s="108" t="s">
        <v>378</v>
      </c>
      <c r="C27" s="222" t="s">
        <v>464</v>
      </c>
      <c r="D27" s="222" t="s">
        <v>464</v>
      </c>
      <c r="E27" s="222" t="s">
        <v>464</v>
      </c>
      <c r="F27" s="222" t="s">
        <v>464</v>
      </c>
      <c r="G27" s="222" t="s">
        <v>464</v>
      </c>
      <c r="H27" s="222" t="s">
        <v>464</v>
      </c>
      <c r="I27" s="112" t="s">
        <v>314</v>
      </c>
      <c r="J27" s="112" t="s">
        <v>314</v>
      </c>
      <c r="K27" s="112" t="s">
        <v>314</v>
      </c>
      <c r="L27" s="112" t="s">
        <v>314</v>
      </c>
    </row>
    <row r="28" spans="1:12" s="40" customFormat="1" ht="47.25" x14ac:dyDescent="0.25">
      <c r="A28" s="44" t="s">
        <v>196</v>
      </c>
      <c r="B28" s="108" t="s">
        <v>377</v>
      </c>
      <c r="C28" s="222" t="s">
        <v>464</v>
      </c>
      <c r="D28" s="222" t="s">
        <v>464</v>
      </c>
      <c r="E28" s="222" t="s">
        <v>464</v>
      </c>
      <c r="F28" s="222" t="s">
        <v>464</v>
      </c>
      <c r="G28" s="222" t="s">
        <v>464</v>
      </c>
      <c r="H28" s="222" t="s">
        <v>464</v>
      </c>
      <c r="I28" s="112" t="s">
        <v>314</v>
      </c>
      <c r="J28" s="112" t="s">
        <v>314</v>
      </c>
      <c r="K28" s="112" t="s">
        <v>314</v>
      </c>
      <c r="L28" s="112" t="s">
        <v>314</v>
      </c>
    </row>
    <row r="29" spans="1:12" s="40" customFormat="1" ht="47.25" x14ac:dyDescent="0.25">
      <c r="A29" s="44" t="s">
        <v>195</v>
      </c>
      <c r="B29" s="108" t="s">
        <v>379</v>
      </c>
      <c r="C29" s="222" t="s">
        <v>464</v>
      </c>
      <c r="D29" s="222" t="s">
        <v>464</v>
      </c>
      <c r="E29" s="222" t="s">
        <v>464</v>
      </c>
      <c r="F29" s="222" t="s">
        <v>464</v>
      </c>
      <c r="G29" s="222" t="s">
        <v>464</v>
      </c>
      <c r="H29" s="222" t="s">
        <v>464</v>
      </c>
      <c r="I29" s="112" t="s">
        <v>314</v>
      </c>
      <c r="J29" s="112" t="s">
        <v>314</v>
      </c>
      <c r="K29" s="112" t="s">
        <v>314</v>
      </c>
      <c r="L29" s="112" t="s">
        <v>314</v>
      </c>
    </row>
    <row r="30" spans="1:12" s="40" customFormat="1" ht="47.25" x14ac:dyDescent="0.25">
      <c r="A30" s="44" t="s">
        <v>194</v>
      </c>
      <c r="B30" s="108" t="s">
        <v>375</v>
      </c>
      <c r="C30" s="222" t="s">
        <v>516</v>
      </c>
      <c r="D30" s="222" t="s">
        <v>516</v>
      </c>
      <c r="E30" s="222" t="s">
        <v>464</v>
      </c>
      <c r="F30" s="222" t="s">
        <v>464</v>
      </c>
      <c r="G30" s="222" t="s">
        <v>516</v>
      </c>
      <c r="H30" s="222" t="s">
        <v>516</v>
      </c>
      <c r="I30" s="112" t="s">
        <v>314</v>
      </c>
      <c r="J30" s="112" t="s">
        <v>314</v>
      </c>
      <c r="K30" s="112" t="s">
        <v>314</v>
      </c>
      <c r="L30" s="112" t="s">
        <v>314</v>
      </c>
    </row>
    <row r="31" spans="1:12" s="40" customFormat="1" ht="47.25" x14ac:dyDescent="0.25">
      <c r="A31" s="44" t="s">
        <v>192</v>
      </c>
      <c r="B31" s="108" t="s">
        <v>380</v>
      </c>
      <c r="C31" s="222" t="s">
        <v>516</v>
      </c>
      <c r="D31" s="222" t="s">
        <v>516</v>
      </c>
      <c r="E31" s="222" t="s">
        <v>464</v>
      </c>
      <c r="F31" s="222" t="s">
        <v>464</v>
      </c>
      <c r="G31" s="222" t="s">
        <v>516</v>
      </c>
      <c r="H31" s="222" t="s">
        <v>516</v>
      </c>
      <c r="I31" s="112" t="s">
        <v>314</v>
      </c>
      <c r="J31" s="112" t="s">
        <v>314</v>
      </c>
      <c r="K31" s="112" t="s">
        <v>314</v>
      </c>
      <c r="L31" s="112" t="s">
        <v>314</v>
      </c>
    </row>
    <row r="32" spans="1:12" s="40" customFormat="1" ht="47.25" x14ac:dyDescent="0.25">
      <c r="A32" s="44" t="s">
        <v>391</v>
      </c>
      <c r="B32" s="108" t="s">
        <v>310</v>
      </c>
      <c r="C32" s="222" t="s">
        <v>464</v>
      </c>
      <c r="D32" s="222" t="s">
        <v>464</v>
      </c>
      <c r="E32" s="222" t="s">
        <v>464</v>
      </c>
      <c r="F32" s="222" t="s">
        <v>464</v>
      </c>
      <c r="G32" s="222" t="s">
        <v>464</v>
      </c>
      <c r="H32" s="222" t="s">
        <v>464</v>
      </c>
      <c r="I32" s="112" t="s">
        <v>314</v>
      </c>
      <c r="J32" s="112" t="s">
        <v>314</v>
      </c>
      <c r="K32" s="112" t="s">
        <v>314</v>
      </c>
      <c r="L32" s="112" t="s">
        <v>314</v>
      </c>
    </row>
    <row r="33" spans="1:12" s="40" customFormat="1" ht="47.25" x14ac:dyDescent="0.25">
      <c r="A33" s="44" t="s">
        <v>392</v>
      </c>
      <c r="B33" s="108" t="s">
        <v>384</v>
      </c>
      <c r="C33" s="222" t="s">
        <v>464</v>
      </c>
      <c r="D33" s="222" t="s">
        <v>464</v>
      </c>
      <c r="E33" s="222" t="s">
        <v>464</v>
      </c>
      <c r="F33" s="222" t="s">
        <v>464</v>
      </c>
      <c r="G33" s="222" t="s">
        <v>464</v>
      </c>
      <c r="H33" s="222" t="s">
        <v>464</v>
      </c>
      <c r="I33" s="112" t="s">
        <v>314</v>
      </c>
      <c r="J33" s="112" t="s">
        <v>314</v>
      </c>
      <c r="K33" s="112" t="s">
        <v>314</v>
      </c>
      <c r="L33" s="112" t="s">
        <v>314</v>
      </c>
    </row>
    <row r="34" spans="1:12" s="40" customFormat="1" ht="47.25" x14ac:dyDescent="0.25">
      <c r="A34" s="44" t="s">
        <v>393</v>
      </c>
      <c r="B34" s="108" t="s">
        <v>193</v>
      </c>
      <c r="C34" s="222" t="s">
        <v>464</v>
      </c>
      <c r="D34" s="222" t="s">
        <v>464</v>
      </c>
      <c r="E34" s="222" t="s">
        <v>464</v>
      </c>
      <c r="F34" s="222" t="s">
        <v>464</v>
      </c>
      <c r="G34" s="222" t="s">
        <v>464</v>
      </c>
      <c r="H34" s="222" t="s">
        <v>464</v>
      </c>
      <c r="I34" s="112" t="s">
        <v>314</v>
      </c>
      <c r="J34" s="112" t="s">
        <v>314</v>
      </c>
      <c r="K34" s="112" t="s">
        <v>314</v>
      </c>
      <c r="L34" s="112" t="s">
        <v>314</v>
      </c>
    </row>
    <row r="35" spans="1:12" ht="47.25" x14ac:dyDescent="0.25">
      <c r="A35" s="44" t="s">
        <v>394</v>
      </c>
      <c r="B35" s="108" t="s">
        <v>376</v>
      </c>
      <c r="C35" s="222" t="s">
        <v>464</v>
      </c>
      <c r="D35" s="222" t="s">
        <v>464</v>
      </c>
      <c r="E35" s="222" t="s">
        <v>464</v>
      </c>
      <c r="F35" s="222" t="s">
        <v>464</v>
      </c>
      <c r="G35" s="222" t="s">
        <v>464</v>
      </c>
      <c r="H35" s="222" t="s">
        <v>464</v>
      </c>
      <c r="I35" s="112" t="s">
        <v>314</v>
      </c>
      <c r="J35" s="112" t="s">
        <v>314</v>
      </c>
      <c r="K35" s="112" t="s">
        <v>314</v>
      </c>
      <c r="L35" s="112" t="s">
        <v>314</v>
      </c>
    </row>
    <row r="36" spans="1:12" ht="47.25" x14ac:dyDescent="0.25">
      <c r="A36" s="44" t="s">
        <v>395</v>
      </c>
      <c r="B36" s="108" t="s">
        <v>191</v>
      </c>
      <c r="C36" s="222" t="s">
        <v>516</v>
      </c>
      <c r="D36" s="222" t="s">
        <v>516</v>
      </c>
      <c r="E36" s="222" t="s">
        <v>464</v>
      </c>
      <c r="F36" s="222" t="s">
        <v>464</v>
      </c>
      <c r="G36" s="222" t="s">
        <v>516</v>
      </c>
      <c r="H36" s="222" t="s">
        <v>516</v>
      </c>
      <c r="I36" s="112" t="s">
        <v>314</v>
      </c>
      <c r="J36" s="112" t="s">
        <v>314</v>
      </c>
      <c r="K36" s="112" t="s">
        <v>314</v>
      </c>
      <c r="L36" s="112" t="s">
        <v>314</v>
      </c>
    </row>
    <row r="37" spans="1:12" x14ac:dyDescent="0.25">
      <c r="A37" s="44">
        <v>2</v>
      </c>
      <c r="B37" s="109" t="s">
        <v>190</v>
      </c>
      <c r="C37" s="222" t="s">
        <v>314</v>
      </c>
      <c r="D37" s="222" t="s">
        <v>314</v>
      </c>
      <c r="E37" s="222" t="s">
        <v>314</v>
      </c>
      <c r="F37" s="222" t="s">
        <v>314</v>
      </c>
      <c r="G37" s="222" t="s">
        <v>314</v>
      </c>
      <c r="H37" s="222" t="s">
        <v>314</v>
      </c>
      <c r="I37" s="112" t="s">
        <v>314</v>
      </c>
      <c r="J37" s="112" t="s">
        <v>314</v>
      </c>
      <c r="K37" s="112" t="s">
        <v>314</v>
      </c>
      <c r="L37" s="112" t="s">
        <v>314</v>
      </c>
    </row>
    <row r="38" spans="1:12" ht="47.25" x14ac:dyDescent="0.25">
      <c r="A38" s="44" t="s">
        <v>189</v>
      </c>
      <c r="B38" s="108" t="s">
        <v>381</v>
      </c>
      <c r="C38" s="222" t="s">
        <v>517</v>
      </c>
      <c r="D38" s="222" t="s">
        <v>517</v>
      </c>
      <c r="E38" s="222" t="s">
        <v>491</v>
      </c>
      <c r="F38" s="222" t="s">
        <v>492</v>
      </c>
      <c r="G38" s="222" t="s">
        <v>517</v>
      </c>
      <c r="H38" s="222" t="s">
        <v>517</v>
      </c>
      <c r="I38" s="112" t="s">
        <v>314</v>
      </c>
      <c r="J38" s="112" t="s">
        <v>314</v>
      </c>
      <c r="K38" s="112" t="s">
        <v>314</v>
      </c>
      <c r="L38" s="112" t="s">
        <v>314</v>
      </c>
    </row>
    <row r="39" spans="1:12" ht="31.5" x14ac:dyDescent="0.25">
      <c r="A39" s="44" t="s">
        <v>188</v>
      </c>
      <c r="B39" s="108" t="s">
        <v>383</v>
      </c>
      <c r="C39" s="222" t="s">
        <v>517</v>
      </c>
      <c r="D39" s="222" t="s">
        <v>517</v>
      </c>
      <c r="E39" s="113"/>
      <c r="F39" s="113"/>
      <c r="G39" s="222" t="s">
        <v>517</v>
      </c>
      <c r="H39" s="222" t="s">
        <v>517</v>
      </c>
      <c r="I39" s="112" t="s">
        <v>314</v>
      </c>
      <c r="J39" s="112" t="s">
        <v>314</v>
      </c>
      <c r="K39" s="112" t="s">
        <v>314</v>
      </c>
      <c r="L39" s="112" t="s">
        <v>314</v>
      </c>
    </row>
    <row r="40" spans="1:12" ht="31.5" x14ac:dyDescent="0.25">
      <c r="A40" s="44">
        <v>3</v>
      </c>
      <c r="B40" s="109" t="s">
        <v>456</v>
      </c>
      <c r="C40" s="222" t="s">
        <v>314</v>
      </c>
      <c r="D40" s="222" t="s">
        <v>314</v>
      </c>
      <c r="E40" s="222" t="s">
        <v>314</v>
      </c>
      <c r="F40" s="222" t="s">
        <v>314</v>
      </c>
      <c r="G40" s="222" t="s">
        <v>314</v>
      </c>
      <c r="H40" s="222" t="s">
        <v>314</v>
      </c>
      <c r="I40" s="112" t="s">
        <v>314</v>
      </c>
      <c r="J40" s="112" t="s">
        <v>314</v>
      </c>
      <c r="K40" s="112" t="s">
        <v>314</v>
      </c>
      <c r="L40" s="112" t="s">
        <v>314</v>
      </c>
    </row>
    <row r="41" spans="1:12" ht="31.5" x14ac:dyDescent="0.25">
      <c r="A41" s="44" t="s">
        <v>187</v>
      </c>
      <c r="B41" s="108" t="s">
        <v>382</v>
      </c>
      <c r="C41" s="222" t="s">
        <v>464</v>
      </c>
      <c r="D41" s="222" t="s">
        <v>464</v>
      </c>
      <c r="E41" s="113"/>
      <c r="F41" s="113"/>
      <c r="G41" s="222" t="s">
        <v>464</v>
      </c>
      <c r="H41" s="222" t="s">
        <v>464</v>
      </c>
      <c r="I41" s="112" t="s">
        <v>314</v>
      </c>
      <c r="J41" s="112" t="s">
        <v>314</v>
      </c>
      <c r="K41" s="112" t="s">
        <v>314</v>
      </c>
      <c r="L41" s="112" t="s">
        <v>314</v>
      </c>
    </row>
    <row r="42" spans="1:12" ht="31.5" x14ac:dyDescent="0.25">
      <c r="A42" s="44" t="s">
        <v>186</v>
      </c>
      <c r="B42" s="108" t="s">
        <v>185</v>
      </c>
      <c r="C42" s="222" t="s">
        <v>518</v>
      </c>
      <c r="D42" s="222" t="s">
        <v>518</v>
      </c>
      <c r="E42" s="113"/>
      <c r="F42" s="113"/>
      <c r="G42" s="222" t="s">
        <v>518</v>
      </c>
      <c r="H42" s="222" t="s">
        <v>518</v>
      </c>
      <c r="I42" s="112" t="s">
        <v>314</v>
      </c>
      <c r="J42" s="112" t="s">
        <v>314</v>
      </c>
      <c r="K42" s="112" t="s">
        <v>314</v>
      </c>
      <c r="L42" s="112" t="s">
        <v>314</v>
      </c>
    </row>
    <row r="43" spans="1:12" ht="31.5" x14ac:dyDescent="0.25">
      <c r="A43" s="44" t="s">
        <v>184</v>
      </c>
      <c r="B43" s="108" t="s">
        <v>183</v>
      </c>
      <c r="C43" s="222" t="s">
        <v>518</v>
      </c>
      <c r="D43" s="222" t="s">
        <v>519</v>
      </c>
      <c r="E43" s="113"/>
      <c r="F43" s="113"/>
      <c r="G43" s="222" t="s">
        <v>518</v>
      </c>
      <c r="H43" s="222" t="s">
        <v>519</v>
      </c>
      <c r="I43" s="112" t="s">
        <v>314</v>
      </c>
      <c r="J43" s="112" t="s">
        <v>314</v>
      </c>
      <c r="K43" s="112" t="s">
        <v>314</v>
      </c>
      <c r="L43" s="112" t="s">
        <v>314</v>
      </c>
    </row>
    <row r="44" spans="1:12" ht="47.25" x14ac:dyDescent="0.25">
      <c r="A44" s="44" t="s">
        <v>182</v>
      </c>
      <c r="B44" s="108" t="s">
        <v>387</v>
      </c>
      <c r="C44" s="222" t="s">
        <v>464</v>
      </c>
      <c r="D44" s="222" t="s">
        <v>464</v>
      </c>
      <c r="E44" s="113"/>
      <c r="F44" s="113"/>
      <c r="G44" s="222" t="s">
        <v>464</v>
      </c>
      <c r="H44" s="222" t="s">
        <v>464</v>
      </c>
      <c r="I44" s="112" t="s">
        <v>314</v>
      </c>
      <c r="J44" s="112" t="s">
        <v>314</v>
      </c>
      <c r="K44" s="112" t="s">
        <v>314</v>
      </c>
      <c r="L44" s="112" t="s">
        <v>314</v>
      </c>
    </row>
    <row r="45" spans="1:12" ht="109.5" customHeight="1" x14ac:dyDescent="0.25">
      <c r="A45" s="44" t="s">
        <v>180</v>
      </c>
      <c r="B45" s="108" t="s">
        <v>385</v>
      </c>
      <c r="C45" s="222" t="s">
        <v>464</v>
      </c>
      <c r="D45" s="222" t="s">
        <v>464</v>
      </c>
      <c r="E45" s="113"/>
      <c r="F45" s="113"/>
      <c r="G45" s="222" t="s">
        <v>464</v>
      </c>
      <c r="H45" s="222" t="s">
        <v>464</v>
      </c>
      <c r="I45" s="112" t="s">
        <v>314</v>
      </c>
      <c r="J45" s="112" t="s">
        <v>314</v>
      </c>
      <c r="K45" s="112" t="s">
        <v>314</v>
      </c>
      <c r="L45" s="112" t="s">
        <v>314</v>
      </c>
    </row>
    <row r="46" spans="1:12" ht="31.5" x14ac:dyDescent="0.25">
      <c r="A46" s="44" t="s">
        <v>494</v>
      </c>
      <c r="B46" s="108" t="s">
        <v>181</v>
      </c>
      <c r="C46" s="222" t="s">
        <v>519</v>
      </c>
      <c r="D46" s="222" t="s">
        <v>519</v>
      </c>
      <c r="E46" s="113"/>
      <c r="F46" s="113"/>
      <c r="G46" s="222" t="s">
        <v>519</v>
      </c>
      <c r="H46" s="222" t="s">
        <v>519</v>
      </c>
      <c r="I46" s="112" t="s">
        <v>314</v>
      </c>
      <c r="J46" s="112" t="s">
        <v>314</v>
      </c>
      <c r="K46" s="112" t="s">
        <v>314</v>
      </c>
      <c r="L46" s="112" t="s">
        <v>314</v>
      </c>
    </row>
    <row r="47" spans="1:12" x14ac:dyDescent="0.25">
      <c r="A47" s="44">
        <v>4</v>
      </c>
      <c r="B47" s="109" t="s">
        <v>179</v>
      </c>
      <c r="C47" s="222" t="s">
        <v>314</v>
      </c>
      <c r="D47" s="222" t="s">
        <v>314</v>
      </c>
      <c r="E47" s="222" t="s">
        <v>314</v>
      </c>
      <c r="F47" s="222" t="s">
        <v>314</v>
      </c>
      <c r="G47" s="222" t="s">
        <v>314</v>
      </c>
      <c r="H47" s="222" t="s">
        <v>314</v>
      </c>
      <c r="I47" s="112" t="s">
        <v>314</v>
      </c>
      <c r="J47" s="112" t="s">
        <v>314</v>
      </c>
      <c r="K47" s="112" t="s">
        <v>314</v>
      </c>
      <c r="L47" s="112" t="s">
        <v>314</v>
      </c>
    </row>
    <row r="48" spans="1:12" ht="30" customHeight="1" x14ac:dyDescent="0.25">
      <c r="A48" s="44" t="s">
        <v>178</v>
      </c>
      <c r="B48" s="108" t="s">
        <v>177</v>
      </c>
      <c r="C48" s="222" t="s">
        <v>519</v>
      </c>
      <c r="D48" s="222" t="s">
        <v>519</v>
      </c>
      <c r="E48" s="113"/>
      <c r="F48" s="113"/>
      <c r="G48" s="222" t="s">
        <v>519</v>
      </c>
      <c r="H48" s="222" t="s">
        <v>519</v>
      </c>
      <c r="I48" s="112" t="s">
        <v>314</v>
      </c>
      <c r="J48" s="112" t="s">
        <v>314</v>
      </c>
      <c r="K48" s="112" t="s">
        <v>314</v>
      </c>
      <c r="L48" s="112" t="s">
        <v>314</v>
      </c>
    </row>
    <row r="49" spans="1:12" ht="69.75" customHeight="1" x14ac:dyDescent="0.25">
      <c r="A49" s="44" t="s">
        <v>176</v>
      </c>
      <c r="B49" s="108" t="s">
        <v>386</v>
      </c>
      <c r="C49" s="222" t="s">
        <v>464</v>
      </c>
      <c r="D49" s="222" t="s">
        <v>464</v>
      </c>
      <c r="E49" s="113"/>
      <c r="F49" s="113"/>
      <c r="G49" s="222" t="s">
        <v>464</v>
      </c>
      <c r="H49" s="222" t="s">
        <v>464</v>
      </c>
      <c r="I49" s="112" t="s">
        <v>314</v>
      </c>
      <c r="J49" s="112" t="s">
        <v>314</v>
      </c>
      <c r="K49" s="112" t="s">
        <v>314</v>
      </c>
      <c r="L49" s="112" t="s">
        <v>314</v>
      </c>
    </row>
    <row r="50" spans="1:12" ht="47.25" x14ac:dyDescent="0.25">
      <c r="A50" s="44" t="s">
        <v>174</v>
      </c>
      <c r="B50" s="108" t="s">
        <v>388</v>
      </c>
      <c r="C50" s="222" t="s">
        <v>519</v>
      </c>
      <c r="D50" s="222" t="s">
        <v>519</v>
      </c>
      <c r="E50" s="113"/>
      <c r="F50" s="113"/>
      <c r="G50" s="222" t="s">
        <v>519</v>
      </c>
      <c r="H50" s="222" t="s">
        <v>519</v>
      </c>
      <c r="I50" s="112" t="s">
        <v>314</v>
      </c>
      <c r="J50" s="112" t="s">
        <v>314</v>
      </c>
      <c r="K50" s="112" t="s">
        <v>314</v>
      </c>
      <c r="L50" s="112" t="s">
        <v>314</v>
      </c>
    </row>
    <row r="51" spans="1:12" ht="47.25" x14ac:dyDescent="0.25">
      <c r="A51" s="44" t="s">
        <v>172</v>
      </c>
      <c r="B51" s="108" t="s">
        <v>175</v>
      </c>
      <c r="C51" s="222" t="s">
        <v>464</v>
      </c>
      <c r="D51" s="222" t="s">
        <v>464</v>
      </c>
      <c r="E51" s="113"/>
      <c r="F51" s="113"/>
      <c r="G51" s="222" t="s">
        <v>464</v>
      </c>
      <c r="H51" s="222" t="s">
        <v>464</v>
      </c>
      <c r="I51" s="112" t="s">
        <v>314</v>
      </c>
      <c r="J51" s="112" t="s">
        <v>314</v>
      </c>
      <c r="K51" s="112" t="s">
        <v>314</v>
      </c>
      <c r="L51" s="112" t="s">
        <v>314</v>
      </c>
    </row>
    <row r="52" spans="1:12" ht="31.5" x14ac:dyDescent="0.25">
      <c r="A52" s="44" t="s">
        <v>390</v>
      </c>
      <c r="B52" s="110" t="s">
        <v>389</v>
      </c>
      <c r="C52" s="222" t="s">
        <v>519</v>
      </c>
      <c r="D52" s="222" t="s">
        <v>519</v>
      </c>
      <c r="E52" s="113"/>
      <c r="F52" s="113"/>
      <c r="G52" s="222" t="s">
        <v>519</v>
      </c>
      <c r="H52" s="222" t="s">
        <v>519</v>
      </c>
      <c r="I52" s="112" t="s">
        <v>314</v>
      </c>
      <c r="J52" s="112" t="s">
        <v>314</v>
      </c>
      <c r="K52" s="112" t="s">
        <v>314</v>
      </c>
      <c r="L52" s="112" t="s">
        <v>314</v>
      </c>
    </row>
    <row r="53" spans="1:12" ht="31.5" x14ac:dyDescent="0.25">
      <c r="A53" s="44" t="s">
        <v>495</v>
      </c>
      <c r="B53" s="108" t="s">
        <v>173</v>
      </c>
      <c r="C53" s="222" t="s">
        <v>519</v>
      </c>
      <c r="D53" s="222" t="s">
        <v>519</v>
      </c>
      <c r="E53" s="113"/>
      <c r="F53" s="113"/>
      <c r="G53" s="222" t="s">
        <v>519</v>
      </c>
      <c r="H53" s="222" t="s">
        <v>519</v>
      </c>
      <c r="I53" s="112" t="s">
        <v>314</v>
      </c>
      <c r="J53" s="112" t="s">
        <v>314</v>
      </c>
      <c r="K53" s="112" t="s">
        <v>314</v>
      </c>
      <c r="L53" s="112" t="s">
        <v>314</v>
      </c>
    </row>
  </sheetData>
  <mergeCells count="21">
    <mergeCell ref="A14:L14"/>
    <mergeCell ref="A18:L18"/>
    <mergeCell ref="A5:L5"/>
    <mergeCell ref="A7:L7"/>
    <mergeCell ref="A9:L9"/>
    <mergeCell ref="A10:L10"/>
    <mergeCell ref="A12:L12"/>
    <mergeCell ref="A13:L13"/>
    <mergeCell ref="A8:L8"/>
    <mergeCell ref="A11:L11"/>
    <mergeCell ref="A15:L15"/>
    <mergeCell ref="A16:L16"/>
    <mergeCell ref="A20:A22"/>
    <mergeCell ref="B20:B22"/>
    <mergeCell ref="I20:I22"/>
    <mergeCell ref="K20:K22"/>
    <mergeCell ref="L20:L22"/>
    <mergeCell ref="J20:J22"/>
    <mergeCell ref="C20:H20"/>
    <mergeCell ref="C21:D21"/>
    <mergeCell ref="G21:H21"/>
  </mergeCells>
  <pageMargins left="0.70866141732283472" right="0.31496062992125984" top="0.35433070866141736" bottom="0.35433070866141736" header="0" footer="0"/>
  <pageSetup paperSize="8"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14</vt:i4>
      </vt:variant>
    </vt:vector>
  </HeadingPairs>
  <TitlesOfParts>
    <vt:vector size="28"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9. Карта-схема</vt:lpstr>
      <vt:lpstr>Информация о подписи</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2022-02-07T04:07:41Z</cp:lastPrinted>
  <dcterms:created xsi:type="dcterms:W3CDTF">2015-08-16T15:31:05Z</dcterms:created>
  <dcterms:modified xsi:type="dcterms:W3CDTF">2025-04-21T02:40:44Z</dcterms:modified>
</cp:coreProperties>
</file>